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david_pautsch_pearson_com/Documents/"/>
    </mc:Choice>
  </mc:AlternateContent>
  <xr:revisionPtr revIDLastSave="1982" documentId="8_{F341EA45-8CAE-4132-9EDF-AB254BDC2790}" xr6:coauthVersionLast="47" xr6:coauthVersionMax="47" xr10:uidLastSave="{D9DD308C-E3E0-4940-A88C-CA6DBF6258B5}"/>
  <bookViews>
    <workbookView xWindow="-120" yWindow="-120" windowWidth="29040" windowHeight="15720" activeTab="5" xr2:uid="{B4A76BFA-A277-4073-AEC4-7CF291D796BE}"/>
  </bookViews>
  <sheets>
    <sheet name="Master Sheet" sheetId="1" r:id="rId1"/>
    <sheet name="StudentOne" sheetId="3" r:id="rId2"/>
    <sheet name="StudentTwo" sheetId="7" r:id="rId3"/>
    <sheet name="StudentThree" sheetId="4" r:id="rId4"/>
    <sheet name="StudentFour" sheetId="5" r:id="rId5"/>
    <sheet name="StudentFive" sheetId="6" r:id="rId6"/>
    <sheet name="StudentSix" sheetId="8" r:id="rId7"/>
    <sheet name="StudentSeven" sheetId="22" r:id="rId8"/>
    <sheet name="StudentEight" sheetId="21" r:id="rId9"/>
    <sheet name="StudentNine" sheetId="20" r:id="rId10"/>
    <sheet name="StudentTen" sheetId="19" r:id="rId11"/>
    <sheet name="StudentEleven" sheetId="18" r:id="rId12"/>
    <sheet name="StudentTwelve" sheetId="17" r:id="rId13"/>
    <sheet name="StudentThirteen" sheetId="16" r:id="rId14"/>
    <sheet name="StudentFourteen" sheetId="15" r:id="rId15"/>
    <sheet name="StudentFifteen" sheetId="14" r:id="rId16"/>
    <sheet name="StudentSixteen" sheetId="13" r:id="rId17"/>
    <sheet name="StudentSeventeen" sheetId="12" r:id="rId18"/>
    <sheet name="StudentEighteen" sheetId="11" r:id="rId19"/>
    <sheet name="StudentNineteen" sheetId="9" r:id="rId20"/>
    <sheet name="StudentTwenty" sheetId="10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0" l="1"/>
  <c r="I14" i="9"/>
  <c r="I14" i="11"/>
  <c r="D21" i="1" s="1"/>
  <c r="I14" i="12"/>
  <c r="D20" i="1" s="1"/>
  <c r="I14" i="13"/>
  <c r="D19" i="1" s="1"/>
  <c r="I14" i="14"/>
  <c r="D18" i="1" s="1"/>
  <c r="I14" i="15"/>
  <c r="I14" i="16"/>
  <c r="D16" i="1" s="1"/>
  <c r="I14" i="17"/>
  <c r="I14" i="18"/>
  <c r="D14" i="1" s="1"/>
  <c r="I14" i="19"/>
  <c r="D13" i="1" s="1"/>
  <c r="I14" i="20"/>
  <c r="D12" i="1" s="1"/>
  <c r="I14" i="21"/>
  <c r="I14" i="22"/>
  <c r="I14" i="8"/>
  <c r="I14" i="6"/>
  <c r="I14" i="5"/>
  <c r="D7" i="1" s="1"/>
  <c r="I14" i="4"/>
  <c r="D6" i="1" s="1"/>
  <c r="I14" i="7"/>
  <c r="D5" i="1" s="1"/>
  <c r="I14" i="3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L22" i="1"/>
  <c r="L14" i="1"/>
  <c r="L13" i="1"/>
  <c r="L11" i="1"/>
  <c r="L10" i="1"/>
  <c r="L6" i="1"/>
  <c r="L5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20" i="1"/>
  <c r="J19" i="1"/>
  <c r="J14" i="1"/>
  <c r="J13" i="1"/>
  <c r="J10" i="1"/>
  <c r="J5" i="1"/>
  <c r="H22" i="1"/>
  <c r="H19" i="1"/>
  <c r="H18" i="1"/>
  <c r="H17" i="1"/>
  <c r="H15" i="1"/>
  <c r="H13" i="1"/>
  <c r="H11" i="1"/>
  <c r="H7" i="1"/>
  <c r="H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20" i="1"/>
  <c r="F18" i="1"/>
  <c r="F16" i="1"/>
  <c r="F14" i="1"/>
  <c r="F8" i="1"/>
  <c r="F7" i="1"/>
  <c r="F5" i="1"/>
  <c r="E4" i="1"/>
  <c r="I66" i="3"/>
  <c r="L4" i="1" s="1"/>
  <c r="I53" i="3"/>
  <c r="J4" i="1" s="1"/>
  <c r="I43" i="3"/>
  <c r="H4" i="1" s="1"/>
  <c r="I33" i="3"/>
  <c r="F4" i="1" s="1"/>
  <c r="I66" i="7"/>
  <c r="I53" i="7"/>
  <c r="I43" i="7"/>
  <c r="I33" i="7"/>
  <c r="I66" i="4"/>
  <c r="I53" i="4"/>
  <c r="J6" i="1" s="1"/>
  <c r="I43" i="4"/>
  <c r="H6" i="1" s="1"/>
  <c r="I33" i="4"/>
  <c r="F6" i="1" s="1"/>
  <c r="I66" i="5"/>
  <c r="L7" i="1" s="1"/>
  <c r="I53" i="5"/>
  <c r="J7" i="1" s="1"/>
  <c r="I43" i="5"/>
  <c r="I33" i="5"/>
  <c r="I66" i="6"/>
  <c r="L8" i="1" s="1"/>
  <c r="I53" i="6"/>
  <c r="J8" i="1" s="1"/>
  <c r="I43" i="6"/>
  <c r="H8" i="1" s="1"/>
  <c r="I33" i="6"/>
  <c r="D8" i="1"/>
  <c r="I66" i="8"/>
  <c r="L9" i="1" s="1"/>
  <c r="I53" i="8"/>
  <c r="J9" i="1" s="1"/>
  <c r="I43" i="8"/>
  <c r="H9" i="1" s="1"/>
  <c r="I33" i="8"/>
  <c r="F9" i="1" s="1"/>
  <c r="I66" i="22"/>
  <c r="I53" i="22"/>
  <c r="I43" i="22"/>
  <c r="H10" i="1" s="1"/>
  <c r="I33" i="22"/>
  <c r="F10" i="1" s="1"/>
  <c r="I66" i="21"/>
  <c r="I53" i="21"/>
  <c r="J11" i="1" s="1"/>
  <c r="I43" i="21"/>
  <c r="I33" i="21"/>
  <c r="F11" i="1" s="1"/>
  <c r="D11" i="1"/>
  <c r="I66" i="20"/>
  <c r="L12" i="1" s="1"/>
  <c r="I53" i="20"/>
  <c r="J12" i="1" s="1"/>
  <c r="I43" i="20"/>
  <c r="H12" i="1" s="1"/>
  <c r="I33" i="20"/>
  <c r="F12" i="1" s="1"/>
  <c r="I66" i="19"/>
  <c r="I53" i="19"/>
  <c r="I43" i="19"/>
  <c r="I33" i="19"/>
  <c r="F13" i="1" s="1"/>
  <c r="I66" i="18"/>
  <c r="I53" i="18"/>
  <c r="I43" i="18"/>
  <c r="H14" i="1" s="1"/>
  <c r="I33" i="18"/>
  <c r="I66" i="17"/>
  <c r="L15" i="1" s="1"/>
  <c r="I53" i="17"/>
  <c r="J15" i="1" s="1"/>
  <c r="I43" i="17"/>
  <c r="I33" i="17"/>
  <c r="F15" i="1" s="1"/>
  <c r="I66" i="16"/>
  <c r="L16" i="1" s="1"/>
  <c r="I53" i="16"/>
  <c r="J16" i="1" s="1"/>
  <c r="I43" i="16"/>
  <c r="H16" i="1" s="1"/>
  <c r="I33" i="16"/>
  <c r="I66" i="15"/>
  <c r="L17" i="1" s="1"/>
  <c r="I53" i="15"/>
  <c r="J17" i="1" s="1"/>
  <c r="I43" i="15"/>
  <c r="I33" i="15"/>
  <c r="F17" i="1" s="1"/>
  <c r="I66" i="14"/>
  <c r="L18" i="1" s="1"/>
  <c r="I53" i="14"/>
  <c r="J18" i="1" s="1"/>
  <c r="I43" i="14"/>
  <c r="I33" i="14"/>
  <c r="I66" i="13"/>
  <c r="L19" i="1" s="1"/>
  <c r="I53" i="13"/>
  <c r="I43" i="13"/>
  <c r="I33" i="13"/>
  <c r="F19" i="1" s="1"/>
  <c r="I66" i="12"/>
  <c r="L20" i="1" s="1"/>
  <c r="I53" i="12"/>
  <c r="I43" i="12"/>
  <c r="H20" i="1" s="1"/>
  <c r="I33" i="12"/>
  <c r="I66" i="11"/>
  <c r="L21" i="1" s="1"/>
  <c r="I53" i="11"/>
  <c r="J21" i="1" s="1"/>
  <c r="I43" i="11"/>
  <c r="H21" i="1" s="1"/>
  <c r="I33" i="11"/>
  <c r="F21" i="1" s="1"/>
  <c r="I66" i="9"/>
  <c r="I53" i="9"/>
  <c r="J22" i="1" s="1"/>
  <c r="I43" i="9"/>
  <c r="I33" i="9"/>
  <c r="F22" i="1" s="1"/>
  <c r="D22" i="1"/>
  <c r="I33" i="10"/>
  <c r="F23" i="1" s="1"/>
  <c r="M23" i="1"/>
  <c r="K23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17" i="1"/>
  <c r="D15" i="1"/>
  <c r="D10" i="1"/>
  <c r="D9" i="1"/>
  <c r="I66" i="10"/>
  <c r="L23" i="1" s="1"/>
  <c r="I53" i="10"/>
  <c r="J23" i="1" s="1"/>
  <c r="I43" i="10"/>
  <c r="H23" i="1" s="1"/>
  <c r="D23" i="1"/>
  <c r="N21" i="1" l="1"/>
  <c r="N14" i="1"/>
  <c r="N5" i="1"/>
  <c r="N18" i="1"/>
  <c r="N13" i="1"/>
  <c r="N10" i="1"/>
  <c r="N8" i="1"/>
  <c r="N11" i="1"/>
  <c r="N12" i="1"/>
  <c r="N16" i="1"/>
  <c r="N22" i="1"/>
  <c r="N23" i="1"/>
  <c r="N20" i="1"/>
  <c r="N19" i="1"/>
  <c r="N15" i="1"/>
  <c r="N9" i="1"/>
  <c r="N7" i="1"/>
  <c r="N6" i="1"/>
  <c r="N17" i="1"/>
  <c r="D4" i="1" l="1"/>
  <c r="N4" i="1" s="1"/>
</calcChain>
</file>

<file path=xl/sharedStrings.xml><?xml version="1.0" encoding="utf-8"?>
<sst xmlns="http://schemas.openxmlformats.org/spreadsheetml/2006/main" count="4658" uniqueCount="139">
  <si>
    <t>Student ID</t>
  </si>
  <si>
    <t>Student First Name</t>
  </si>
  <si>
    <t>Student Surname</t>
  </si>
  <si>
    <t>Task 1 Marks</t>
  </si>
  <si>
    <t xml:space="preserve">Task 1 Feedback </t>
  </si>
  <si>
    <t>Task 2 Marks</t>
  </si>
  <si>
    <t>Task 2 Feedback</t>
  </si>
  <si>
    <t>Task 3 Marks</t>
  </si>
  <si>
    <t>Task 3 Feedback</t>
  </si>
  <si>
    <t>Total Marks</t>
  </si>
  <si>
    <t>Student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</si>
  <si>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</si>
  <si>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</si>
  <si>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</si>
  <si>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</si>
  <si>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</si>
  <si>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</si>
  <si>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</si>
  <si>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</si>
  <si>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</si>
  <si>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</si>
  <si>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</si>
  <si>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</si>
  <si>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</si>
  <si>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</si>
  <si>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</si>
  <si>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</si>
  <si>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</si>
  <si>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</si>
  <si>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</si>
  <si>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Twenty</t>
  </si>
  <si>
    <t>Student Name</t>
  </si>
  <si>
    <t>Task 1</t>
  </si>
  <si>
    <t>Band 0 - No Mark</t>
  </si>
  <si>
    <t>Band 1 - 1 mark</t>
  </si>
  <si>
    <t>Band 2 - 2 Marks</t>
  </si>
  <si>
    <t>Band 3 - 3 Marks</t>
  </si>
  <si>
    <t>No Rewardable Material</t>
  </si>
  <si>
    <t>Enter Student Mark Here</t>
  </si>
  <si>
    <t>Comments and Feedback</t>
  </si>
  <si>
    <t>Band 1 - 1 - 3 marks</t>
  </si>
  <si>
    <t>Band 2 - 4 - 6 Marks</t>
  </si>
  <si>
    <t>Band 3 - 7 - 9 Marks</t>
  </si>
  <si>
    <t>Total for Task 1</t>
  </si>
  <si>
    <t>Task 2</t>
  </si>
  <si>
    <t>Total for Task 2</t>
  </si>
  <si>
    <t>Task 3</t>
  </si>
  <si>
    <t>Band 1 - 1 - 2 marks</t>
  </si>
  <si>
    <t>Band 2 - 3 - 4 Marks</t>
  </si>
  <si>
    <t>Band 3 - 5 - 6 Marks</t>
  </si>
  <si>
    <t>Total for Task 3</t>
  </si>
  <si>
    <t>Task 4</t>
  </si>
  <si>
    <t>Total for Task 4</t>
  </si>
  <si>
    <t>Task 5</t>
  </si>
  <si>
    <t>Task 4 Marks</t>
  </si>
  <si>
    <t>Task 4 Feedback</t>
  </si>
  <si>
    <t>Task 5 Marks</t>
  </si>
  <si>
    <t>Task 5 Feedback</t>
  </si>
  <si>
    <t>Total for Task 5</t>
  </si>
  <si>
    <t>Choice of secondary sources (AO3b)</t>
  </si>
  <si>
    <t>• The choice of secondary sources is partially appropriate in meeting the needs of the project brief.</t>
  </si>
  <si>
    <t>• The choice of secondary sources is mostly appropriate in meeting the needs of the project brief.</t>
  </si>
  <si>
    <t>• The choice of secondary sources is thoroughly appropriate in meeting the needs of the project brief.</t>
  </si>
  <si>
    <t>Rationale for the choice of secondary sources used (AO2a)</t>
  </si>
  <si>
    <t>• Justification of the choice of secondary sources demonstrates limited knowledge and understanding of the reliability and validity of the secondary sources used.</t>
  </si>
  <si>
    <t>• Justification of the choice of secondary sources demonstrates generally detailed knowledge and understanding of the reliability and validity of the secondary sources used.</t>
  </si>
  <si>
    <t>• Justification of the choice of secondary sources demonstrates thoroughly detailed knowledge and understanding of the reliability and validity of the secondary sources used.</t>
  </si>
  <si>
    <t>Selection of findings to be taken forward (AO3b)</t>
  </si>
  <si>
    <t>• The choice of research outcomes is partially appropriate in meeting the needs of the project brief.</t>
  </si>
  <si>
    <t>• The choice of research outcomes is mostly appropriate in meeting the needs of the project brief.</t>
  </si>
  <si>
    <t>• The choice of research outcomes is thoroughly appropriate in meeting the needs of the project brief.</t>
  </si>
  <si>
    <t>Rationale for the choice of findings to be taken forward (AO2a)</t>
  </si>
  <si>
    <t>• Justification of the choice of research outcomes demonstrates limited knowledge and understanding of how the research findings can inform the generation of ideas.</t>
  </si>
  <si>
    <t>• Justification of the choice of research outcomes demonstrates generally detailed knowledge and understanding of how the research findings can inform the generation of ideas.</t>
  </si>
  <si>
    <t>• Justification of the choice of research outcomes demonstrates thoroughly detailed knowledge and understanding of how the research findings can inform the generation of ideas.</t>
  </si>
  <si>
    <t>Purpose of ideas (AO2a)</t>
  </si>
  <si>
    <t>Factors affecting the selection of ideas (AO2a)</t>
  </si>
  <si>
    <t>Communication of ideas (AO2b)</t>
  </si>
  <si>
    <t>Justification of decision (AO2a)</t>
  </si>
  <si>
    <t>Consideration of options (AO2a)</t>
  </si>
  <si>
    <t>The risks, advantages, disadvantages and impacts of each option are partially considered.</t>
  </si>
  <si>
    <t>The risks, advantages, disadvantages and impacts of each option are mostly considered.</t>
  </si>
  <si>
    <t>The risks, advantages, disadvantages and impacts of each option are thoroughly considered.</t>
  </si>
  <si>
    <t>Group collaboration (AO5a)</t>
  </si>
  <si>
    <t>Review of the presentation (AO5b)</t>
  </si>
  <si>
    <t>• Limited review of the effectiveness of the presentation demonstrating some appreciation of strengths and weaknesses.</t>
  </si>
  <si>
    <t>• Good review of the effectiveness of the presentation demonstrating a good appreciation of strengths and weaknesses.</t>
  </si>
  <si>
    <t>• Comprehensive review of the effectiveness of the presentation demonstrating a thorough appreciation of strengths and weaknesses.</t>
  </si>
  <si>
    <t>Suggestions for improving the presentation (AO5b)</t>
  </si>
  <si>
    <t>Generating design ideas in response to a brief (AO2b)</t>
  </si>
  <si>
    <t>The ideas generated are:
• partially appropriateand demonstrate some appreciation of the requirements of the project brief
• partially developedand include some communication of the design.</t>
  </si>
  <si>
    <t>The ideas generated are:
• mostly appropriateand demonstrate a good appreciation of the requirements of the project brief
• mostly developed andinclude good communication of the design.</t>
  </si>
  <si>
    <t>The ideas generated are:
• thoroughly appropriateand demonstrate a comprehensive appreciation of the requirements of the project brief.
• comprehensivelydeveloped and include thorough communication of the design.</t>
  </si>
  <si>
    <t>Rationale for design ideas in the context of the brief (AO5b)</t>
  </si>
  <si>
    <t>• Justification of ideasdemonstrates limited knowledge and understanding of how the ideas are fit for purpose in relation to the context of the project brief.</t>
  </si>
  <si>
    <t>• Justification of ideasdemonstrates generally detailed knowledge and understanding of how the ideas are fit for purpose in relation to the context of the project brief.</t>
  </si>
  <si>
    <t>• Justification of ideasdemonstrates thoroughly detailed knowledge and understanding of how the ideas are fit for purpose in relation to the context of the project brief.</t>
  </si>
  <si>
    <t>The presentation content (including any speaker notes) demonstrates limited application of knowledge and understanding of how the selected ideas:
• meet the aims of theproject brief
• fit the client’s brandvalues
• benefit the client.</t>
  </si>
  <si>
    <t>The presentation content (including any speaker notes) demonstrates good application of knowledge and understanding of how the selected ideas:
• meet the aims of theproject brief
• fit the client’s brandvalues
• benefit the client.</t>
  </si>
  <si>
    <t>The presentation content (including any speaker notes) demonstrates comprehensive application of knowledge and understanding of how the selected ideas:
• meet the aims of theproject brief
• fit the client’s brandvalues
• benefit the client.</t>
  </si>
  <si>
    <t>The presentation content (including any speaker notes) demonstrates limited application of knowledge and understanding of how the selected ideas:
• are influenced bythe design feature considerations
• are influenced byproduction techniques and sustainability considerations.</t>
  </si>
  <si>
    <t>The presentation content (including any speaker notes) demonstrates good application of knowledge and understanding of how the selected ideas:
• are influenced bythe design feature considerations
• are influenced byproduction techniques and sustainability considerations.</t>
  </si>
  <si>
    <t>The presentation content (including any speaker notes) demonstrates comprehensive application of knowledge and understanding of how the selected ideas:
• are influenced bythe design feature considerations
• are influenced byproduction techniques and sustainability considerations.</t>
  </si>
  <si>
    <t>Delivery of the presentation (AO4a)</t>
  </si>
  <si>
    <t>Somewhat effective communication that demonstrates:
• a partially fluent, confident and clear tone of voice
• partly appropriate use of technical and non-technical language as appropriate to the intended audience
• somewhat effective use of the time available.</t>
  </si>
  <si>
    <t>Generally effective communication that demonstrates:
• a mostly fluent, confident and clear tone of voice
• mostly appropriate use of technical and non-technical language as appropriate to the intended audience
• mostly effective use of the time available.</t>
  </si>
  <si>
    <t>Highly effective communication that demonstrates:
• thorough use of a fluent, confident and clear tone of voice
• thoroughly appropriate use of technical and non-technical language as appropriate to the intended audience
• highly effective use of the time available.</t>
  </si>
  <si>
    <t>The presentation partially meets its purpose through:
• the partly coherent communication of how the ideas meet the aims of the project brief and appeal to the target audience
• somewhat effective use of presentation software tools to support accessibility and the communication of ideas..</t>
  </si>
  <si>
    <t>The presentation mostly meets its purpose through:
• the mostly coherent communication of how the ideas meet the aims of the project brief and appeal to the target audience
• generally effective use of presentation software tools to support accessibility and the communication of ideas.</t>
  </si>
  <si>
    <t>The presentation fully meets its purpose through:
• the predominantly coherent communication of how the ideas meet the aims of the project brief and appeal to the target audience
• highly effective use of presentation software tools to support accessibility and the communication of ideas.</t>
  </si>
  <si>
    <t>Developing a final design board (AO2b)</t>
  </si>
  <si>
    <t>• The final design board is partially developed and demonstrates some appreciation of the requirements of the brief.</t>
  </si>
  <si>
    <t>• The final design board is mostly developed and demonstrates good appreciation of the requirements of the brief.</t>
  </si>
  <si>
    <t>• The final design board is comprehensively developed and demonstrates thorough appreciation of the requirements of the brief.</t>
  </si>
  <si>
    <t>Product visualisation and specifications (AO2b)</t>
  </si>
  <si>
    <t>• Product visualisation techniques are partially developed and demonstrate some specification details.</t>
  </si>
  <si>
    <t>• Product visualisation techniques are mostly developed and demonstrate good specification details.</t>
  </si>
  <si>
    <t>• Product visualisation techniques are comprehensively developed and demonstrate thorough specification details.</t>
  </si>
  <si>
    <t>Gantt Chart / Project plan (AO1)</t>
  </si>
  <si>
    <t>The project plan demonstrates some detailed understanding of:
• the activities required from design sign off to the delivery of product
• sequence and timings that are somewhat realistic.</t>
  </si>
  <si>
    <t>The project plan demonstrates a mostly detailed understanding of:
• the activities required from design sign off to the delivery of product
• sequence and timings that are generally realistic.</t>
  </si>
  <si>
    <t>The project plan demonstrates a comprehensively detailed understanding of:
• the activities required from design sign off to the delivery of product
• sequence and timings that are predominantly realistic.</t>
  </si>
  <si>
    <t>Justification for the chosen option demonstrates:
• partially detailed knowledgeand understanding of how the decision impacts on the client.</t>
  </si>
  <si>
    <t>Justification for the chosen option demonstrates:
• generally detailedknowledge and understanding of how the decision impacts on the client</t>
  </si>
  <si>
    <t>Justification for the chosen option demonstrates:
• thoroughly detailedknowledge and understanding of how the decision impacts on the client</t>
  </si>
  <si>
    <t>Some consideration of how collaborating with others contributed to the decisions made in terms of:
• the impacts, risks, advantages and disadvantages of each option
• justifying the chosen option.</t>
  </si>
  <si>
    <t>Good consideration of how collaborating with others contributed to the decisions made in terms of:
• the impacts, risks, advantages and disadvantages of each option
• justifying the chosen option.</t>
  </si>
  <si>
    <t>Thorough consideration of how collaborating with others contributed to the decisions made in terms of:
• the impacts, risks, advantages and disadvantages of each option
• justifying the chosen option.</t>
  </si>
  <si>
    <t>Review of the approach to the design process (AO5b)</t>
  </si>
  <si>
    <t>• Limited review of the effectiveness of the designs demonstrating some appreciation of strengths and weaknesses.</t>
  </si>
  <si>
    <t>• Good review of the effectiveness of the designs demonstrating a good appreciation of strengths and weaknesses.</t>
  </si>
  <si>
    <t>• Comprehensive review of the effectiveness of the designs demonstrating a thorough appreciation of strengths and weaknesses.</t>
  </si>
  <si>
    <t>Suggestions for improving the design process (AO5b)</t>
  </si>
  <si>
    <t>• Suggested improvements demonstrate a basic appreciation of how to improve the designs in the context of the student's own work for Task 2a and Task 3.</t>
  </si>
  <si>
    <t>• Suggested improvements demonstrate a good appreciation of how to improve the designs in the context of the student's own work for Task 2a and Task 3.</t>
  </si>
  <si>
    <t>• Suggested improvements demonstrate a thorough appreciation of how to improve the designs in the context of the student's own work for Task 2a and Task 3.</t>
  </si>
  <si>
    <t>• Suggested improvements demonstrate a basic appreciation of how to improve skills for communicating designs that are generic rather than specific to the context of the student’s own presentation.</t>
  </si>
  <si>
    <t>• Suggested improvements demonstrate a good appreciation of how to improve skills for communicating designs that are generally relevant to the context of the student’s own presentation.</t>
  </si>
  <si>
    <t>• Suggested improvements demonstrate a thorough appreciation of how to improve skills for communicating designs that are predominantly relevant to the context of the student's own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</si>
</sst>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 style="thin">
        <color theme="5"/>
      </bottom>
      <diagonal/>
    </border>
    <border>
      <left/>
      <right style="medium">
        <color indexed="64"/>
      </right>
      <top style="medium">
        <color indexed="64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2" borderId="0" xfId="0" applyFont="1" applyFill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1" fillId="0" borderId="13" xfId="0" applyFont="1" applyBorder="1"/>
    <xf numFmtId="0" fontId="1" fillId="0" borderId="7" xfId="0" applyFont="1" applyBorder="1" applyAlignment="1">
      <alignment wrapText="1"/>
    </xf>
    <xf numFmtId="0" fontId="2" fillId="0" borderId="0" xfId="0" applyFont="1"/>
    <xf numFmtId="0" fontId="2" fillId="0" borderId="4" xfId="0" applyFont="1" applyBorder="1"/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C380-C5AD-4DD0-B9F6-A2B699F02253}">
  <sheetPr codeName="Sheet1"/>
  <dimension ref="A3:N23"/>
  <sheetViews>
    <sheetView workbookViewId="0">
      <selection activeCell="D4" sqref="D4"/>
    </sheetView>
  </sheetViews>
  <sheetFormatPr defaultRowHeight="15" x14ac:dyDescent="0.25"/>
  <cols>
    <col min="2" max="2" width="17.28515625" customWidth="1"/>
    <col min="3" max="3" width="15.85546875" customWidth="1"/>
    <col min="4" max="4" width="7" customWidth="1"/>
    <col min="5" max="5" width="40.5703125" style="1" customWidth="1"/>
    <col min="6" max="6" width="7.85546875" customWidth="1"/>
    <col min="7" max="7" width="38.42578125" customWidth="1"/>
    <col min="8" max="8" width="7" customWidth="1"/>
    <col min="9" max="9" width="35" customWidth="1"/>
    <col min="11" max="11" width="22.7109375" customWidth="1"/>
    <col min="13" max="13" width="24" customWidth="1"/>
  </cols>
  <sheetData>
    <row r="3" spans="1:14" s="1" customFormat="1" ht="3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t="s">
        <v>6</v>
      </c>
      <c r="H3" s="1" t="s">
        <v>7</v>
      </c>
      <c r="I3" s="1" t="s">
        <v>8</v>
      </c>
      <c r="J3" s="1" t="s">
        <v>54</v>
      </c>
      <c r="K3" s="1" t="s">
        <v>55</v>
      </c>
      <c r="L3" s="1" t="s">
        <v>56</v>
      </c>
      <c r="M3" s="1" t="s">
        <v>57</v>
      </c>
      <c r="N3" s="1" t="s">
        <v>9</v>
      </c>
    </row>
    <row r="4" spans="1:14" x14ac:dyDescent="0.25">
      <c r="B4" t="s">
        <v>10</v>
      </c>
      <c r="C4" t="s">
        <v>11</v>
      </c>
      <c r="D4">
        <f>StudentOne!I14</f>
        <v>0</v>
      </c>
      <c r="E4" s="1" t="str">
        <f>StudentOne!E5 &amp; " " &amp; StudentOne!E8 &amp; " " &amp; StudentOne!E11 &amp; " " &amp;StudentOne!E14</f>
        <v xml:space="preserve">   </v>
      </c>
      <c r="F4">
        <f>StudentOne!I33</f>
        <v>0</v>
      </c>
      <c r="G4" s="1" t="str">
        <f>StudentOne!E18 &amp; " " &amp; StudentOne!E21 &amp; " " &amp; StudentOne!E24 &amp; " " &amp; StudentOne!E27 &amp; " " &amp;StudentOne!E30 &amp; " " &amp;StudentOne!E33</f>
        <v xml:space="preserve">     </v>
      </c>
      <c r="H4">
        <f>StudentOne!I43</f>
        <v>0</v>
      </c>
      <c r="I4" s="1" t="str">
        <f>StudentOne!E37 &amp; " " &amp;StudentOne!E40 &amp; " " &amp; StudentOne!E43</f>
        <v xml:space="preserve">  </v>
      </c>
      <c r="J4">
        <f>StudentOne!I53</f>
        <v>0</v>
      </c>
      <c r="K4" s="1" t="str">
        <f>StudentOne!E47 &amp; " " &amp; StudentOne!E50 &amp; " " &amp; StudentOne!E53</f>
        <v xml:space="preserve">  </v>
      </c>
      <c r="L4">
        <f>StudentOne!I66</f>
        <v>0</v>
      </c>
      <c r="M4" s="1" t="str">
        <f>StudentOne!E57 &amp;" "&amp;StudentOne!E60&amp;" "&amp;StudentOne!E63&amp;" "&amp;StudentOne!E66</f>
        <v xml:space="preserve">   </v>
      </c>
      <c r="N4">
        <f>D4+F4+H4+J4+L4</f>
        <v>0</v>
      </c>
    </row>
    <row r="5" spans="1:14" x14ac:dyDescent="0.25">
      <c r="B5" t="s">
        <v>10</v>
      </c>
      <c r="C5" t="s">
        <v>12</v>
      </c>
      <c r="D5">
        <f>StudentTwo!I14</f>
        <v>0</v>
      </c>
      <c r="E5" s="1" t="str">
        <f>StudentTwo!E5 &amp; " " &amp; StudentTwo!E8 &amp; " " &amp; StudentTwo!E11 &amp; " " &amp;StudentTwo!E14</f>
        <v xml:space="preserve">   </v>
      </c>
      <c r="F5">
        <f>StudentTwo!I33</f>
        <v>0</v>
      </c>
      <c r="G5" s="1" t="str">
        <f>StudentTwo!E18 &amp; " " &amp; StudentTwo!E21 &amp; " " &amp; StudentTwo!E24 &amp; " " &amp; StudentTwo!E27 &amp; " " &amp;StudentTwo!E30 &amp; " " &amp;StudentTwo!E33</f>
        <v xml:space="preserve">     </v>
      </c>
      <c r="H5">
        <f>StudentTwo!I43</f>
        <v>0</v>
      </c>
      <c r="I5" s="1" t="str">
        <f>StudentTwo!E37 &amp;" "&amp;StudentTwo!E40 &amp;" "&amp;StudentTwo!E43</f>
        <v xml:space="preserve">  </v>
      </c>
      <c r="J5">
        <f>StudentTwo!I53</f>
        <v>0</v>
      </c>
      <c r="K5" s="1" t="str">
        <f>StudentTwo!E47 &amp; " " &amp; StudentTwo!E50 &amp; " " &amp; StudentTwo!E53</f>
        <v xml:space="preserve">  </v>
      </c>
      <c r="L5">
        <f>StudentTwo!I66</f>
        <v>0</v>
      </c>
      <c r="M5" s="1" t="str">
        <f>StudentTwo!E57 &amp;" "&amp;StudentTwo!E60 &amp;" "&amp;StudentTwo!E63&amp;" "&amp;StudentTwo!E66</f>
        <v xml:space="preserve">   </v>
      </c>
      <c r="N5">
        <f t="shared" ref="N5:N23" si="0">D5+F5+H5+J5+L5</f>
        <v>0</v>
      </c>
    </row>
    <row r="6" spans="1:14" x14ac:dyDescent="0.25">
      <c r="B6" t="s">
        <v>10</v>
      </c>
      <c r="C6" t="s">
        <v>13</v>
      </c>
      <c r="D6">
        <f>StudentThree!I14</f>
        <v>0</v>
      </c>
      <c r="E6" s="1" t="str">
        <f>StudentThree!E5 &amp; " " &amp; StudentThree!E8 &amp; " " &amp; StudentThree!E11 &amp; " " &amp;StudentThree!E14</f>
        <v xml:space="preserve">   </v>
      </c>
      <c r="F6">
        <f>StudentThree!I33</f>
        <v>0</v>
      </c>
      <c r="G6" s="1" t="str">
        <f>StudentThree!E18 &amp; " " &amp; StudentThree!E21 &amp; " " &amp; StudentThree!E24 &amp; " " &amp; StudentThree!E27 &amp; " " &amp;StudentThree!E30 &amp; " " &amp;StudentThree!E33</f>
        <v xml:space="preserve">     </v>
      </c>
      <c r="H6">
        <f>StudentThree!I43</f>
        <v>0</v>
      </c>
      <c r="I6" s="1" t="str">
        <f>StudentThree!E37 &amp;" "&amp;StudentThree!E40 &amp;" "&amp;StudentThree!E43</f>
        <v xml:space="preserve">  </v>
      </c>
      <c r="J6">
        <f>StudentThree!I53</f>
        <v>0</v>
      </c>
      <c r="K6" s="1" t="str">
        <f>StudentThree!E47 &amp; " " &amp; StudentThree!E50 &amp; " " &amp; StudentThree!E53</f>
        <v xml:space="preserve">  </v>
      </c>
      <c r="L6">
        <f>StudentThree!I66</f>
        <v>0</v>
      </c>
      <c r="M6" s="1" t="str">
        <f>StudentThree!E57 &amp;" "&amp;StudentThree!E60&amp;" "&amp;StudentThree!E63&amp;" "&amp;StudentThree!E66</f>
        <v xml:space="preserve">   </v>
      </c>
      <c r="N6">
        <f t="shared" si="0"/>
        <v>0</v>
      </c>
    </row>
    <row r="7" spans="1:14" x14ac:dyDescent="0.25">
      <c r="B7" t="s">
        <v>10</v>
      </c>
      <c r="C7" t="s">
        <v>14</v>
      </c>
      <c r="D7">
        <f>StudentFour!I14</f>
        <v>0</v>
      </c>
      <c r="E7" s="1" t="str">
        <f>StudentFour!E5 &amp; " " &amp; StudentFour!E8 &amp; " " &amp; StudentFour!E11 &amp; " " &amp;StudentFour!E14</f>
        <v xml:space="preserve">   </v>
      </c>
      <c r="F7">
        <f>StudentFour!I33</f>
        <v>0</v>
      </c>
      <c r="G7" s="1" t="str">
        <f>StudentFour!E18 &amp; " " &amp; StudentFour!E21 &amp; " " &amp; StudentFour!E24 &amp; " " &amp; StudentFour!E27 &amp; " " &amp;StudentFour!E30 &amp; " " &amp;StudentFour!E33</f>
        <v xml:space="preserve">     </v>
      </c>
      <c r="H7">
        <f>StudentFour!I43</f>
        <v>0</v>
      </c>
      <c r="I7" s="1" t="str">
        <f>StudentFour!E37 &amp;" "&amp;StudentFour!E40 &amp;" "&amp;StudentFour!E43</f>
        <v xml:space="preserve">  </v>
      </c>
      <c r="J7">
        <f>StudentFour!I53</f>
        <v>0</v>
      </c>
      <c r="K7" s="1" t="str">
        <f>StudentFour!E47 &amp; " " &amp; StudentFour!E50 &amp; " " &amp; StudentFour!E53</f>
        <v xml:space="preserve">  </v>
      </c>
      <c r="L7">
        <f>StudentFour!I66</f>
        <v>0</v>
      </c>
      <c r="M7" s="1" t="str">
        <f>StudentFour!E57 &amp;" "&amp;StudentFour!E60&amp;" "&amp;StudentFour!E63&amp;" "&amp;StudentFour!E66</f>
        <v xml:space="preserve">   </v>
      </c>
      <c r="N7">
        <f t="shared" si="0"/>
        <v>0</v>
      </c>
    </row>
    <row r="8" spans="1:14" x14ac:dyDescent="0.25">
      <c r="B8" t="s">
        <v>10</v>
      </c>
      <c r="C8" t="s">
        <v>15</v>
      </c>
      <c r="D8">
        <f>StudentFive!I14</f>
        <v>0</v>
      </c>
      <c r="E8" s="1" t="str">
        <f>StudentFive!E5 &amp; " " &amp; StudentFive!E8 &amp; " " &amp; StudentFive!E11 &amp; " " &amp;StudentFive!E14</f>
        <v xml:space="preserve">   </v>
      </c>
      <c r="F8">
        <f>StudentFive!I33</f>
        <v>0</v>
      </c>
      <c r="G8" s="1" t="str">
        <f>StudentFive!E18 &amp; " " &amp; StudentFive!E21 &amp; " " &amp; StudentFive!E24 &amp; " " &amp; StudentFive!E27 &amp; " " &amp;StudentFive!E30 &amp; " " &amp;StudentFive!E33</f>
        <v xml:space="preserve">     </v>
      </c>
      <c r="H8">
        <f>StudentFive!I43</f>
        <v>0</v>
      </c>
      <c r="I8" s="1" t="str">
        <f>StudentFive!E37 &amp;" "&amp;StudentFive!E40 &amp;" "&amp;StudentFive!E43</f>
        <v xml:space="preserve">  </v>
      </c>
      <c r="J8">
        <f>StudentFive!I53</f>
        <v>0</v>
      </c>
      <c r="K8" s="1" t="str">
        <f>StudentFive!E47 &amp; " " &amp; StudentFive!E50 &amp; " " &amp; StudentFive!E53</f>
        <v xml:space="preserve">  </v>
      </c>
      <c r="L8">
        <f>StudentFive!I66</f>
        <v>0</v>
      </c>
      <c r="M8" s="1" t="str">
        <f>StudentFive!E57 &amp;" "&amp;StudentFive!E60&amp;" "&amp;StudentFive!E63&amp;" "&amp;StudentFive!E66</f>
        <v xml:space="preserve">   </v>
      </c>
      <c r="N8">
        <f t="shared" si="0"/>
        <v>0</v>
      </c>
    </row>
    <row r="9" spans="1:14" x14ac:dyDescent="0.25">
      <c r="B9" t="s">
        <v>10</v>
      </c>
      <c r="C9" t="s">
        <v>16</v>
      </c>
      <c r="D9">
        <f>StudentSix!I14</f>
        <v>0</v>
      </c>
      <c r="E9" s="1" t="str">
        <f>StudentSix!E5 &amp; " " &amp; StudentSix!E8 &amp; " " &amp; StudentSix!E11 &amp; " " &amp;StudentSix!E14</f>
        <v xml:space="preserve">   </v>
      </c>
      <c r="F9">
        <f>StudentSix!I33</f>
        <v>0</v>
      </c>
      <c r="G9" s="1" t="str">
        <f>StudentSix!E18 &amp; " " &amp; StudentSix!E21 &amp; " " &amp; StudentSix!E24 &amp; " " &amp; StudentSix!E27 &amp; " " &amp;StudentSix!E30 &amp; " " &amp;StudentSix!E33</f>
        <v xml:space="preserve">     </v>
      </c>
      <c r="H9">
        <f>StudentSix!I43</f>
        <v>0</v>
      </c>
      <c r="I9" s="1" t="str">
        <f>StudentSix!E37 &amp;" "&amp;StudentSix!E40 &amp;" "&amp;StudentSix!E43</f>
        <v xml:space="preserve">  </v>
      </c>
      <c r="J9">
        <f>StudentSix!I53</f>
        <v>0</v>
      </c>
      <c r="K9" s="1" t="str">
        <f>StudentSix!E47 &amp; " " &amp; StudentSix!E50 &amp; " " &amp; StudentSix!E53</f>
        <v xml:space="preserve">  </v>
      </c>
      <c r="L9">
        <f>StudentSix!I66</f>
        <v>0</v>
      </c>
      <c r="M9" s="1" t="str">
        <f>StudentSix!E57 &amp;" "&amp;StudentSix!E60&amp;" "&amp;StudentSix!E63&amp;" "&amp;StudentSix!E66</f>
        <v xml:space="preserve">   </v>
      </c>
      <c r="N9">
        <f t="shared" si="0"/>
        <v>0</v>
      </c>
    </row>
    <row r="10" spans="1:14" x14ac:dyDescent="0.25">
      <c r="B10" t="s">
        <v>10</v>
      </c>
      <c r="C10" t="s">
        <v>17</v>
      </c>
      <c r="D10">
        <f>StudentSeven!I14</f>
        <v>0</v>
      </c>
      <c r="E10" s="1" t="str">
        <f>StudentSeven!E5 &amp; " " &amp; StudentSeven!E8 &amp; " " &amp; StudentSeven!E11 &amp; " " &amp;StudentSeven!E14</f>
        <v xml:space="preserve">   </v>
      </c>
      <c r="F10">
        <f>StudentSeven!I33</f>
        <v>0</v>
      </c>
      <c r="G10" s="1" t="str">
        <f>StudentSeven!E18 &amp; " " &amp; StudentSeven!E21 &amp; " " &amp; StudentSeven!E24 &amp; " " &amp; StudentSeven!E27 &amp; " " &amp;StudentSeven!E30 &amp; " " &amp;StudentSeven!E33</f>
        <v xml:space="preserve">     </v>
      </c>
      <c r="H10">
        <f>StudentSeven!I43</f>
        <v>0</v>
      </c>
      <c r="I10" s="1" t="str">
        <f>StudentSeven!E37 &amp;" "&amp;StudentSeven!E40 &amp;" "&amp;StudentSeven!E43</f>
        <v xml:space="preserve">  </v>
      </c>
      <c r="J10">
        <f>StudentSeven!I53</f>
        <v>0</v>
      </c>
      <c r="K10" s="1" t="str">
        <f>StudentSeven!E47 &amp; " " &amp; StudentSeven!E50 &amp; " " &amp; StudentSeven!E53</f>
        <v xml:space="preserve">  </v>
      </c>
      <c r="L10">
        <f>StudentSeven!I66</f>
        <v>0</v>
      </c>
      <c r="M10" s="1" t="str">
        <f>StudentSeven!E57 &amp;" "&amp;StudentSeven!E60&amp;" "&amp;StudentSeven!E63&amp;" "&amp;StudentSeven!E66</f>
        <v xml:space="preserve">   </v>
      </c>
      <c r="N10">
        <f t="shared" si="0"/>
        <v>0</v>
      </c>
    </row>
    <row r="11" spans="1:14" x14ac:dyDescent="0.25">
      <c r="B11" t="s">
        <v>10</v>
      </c>
      <c r="C11" t="s">
        <v>18</v>
      </c>
      <c r="D11">
        <f>StudentEight!I14</f>
        <v>0</v>
      </c>
      <c r="E11" s="1" t="str">
        <f>StudentEight!E5 &amp; " " &amp; StudentEight!E8 &amp; " " &amp; StudentEight!E11 &amp; " " &amp;StudentEight!E14</f>
        <v xml:space="preserve">   </v>
      </c>
      <c r="F11">
        <f>StudentEight!I33</f>
        <v>0</v>
      </c>
      <c r="G11" s="1" t="str">
        <f>StudentEight!E18 &amp; " " &amp; StudentEight!E21 &amp; " " &amp; StudentEight!E24 &amp; " " &amp; StudentEight!E27 &amp; " " &amp;StudentEight!E30 &amp; " " &amp;StudentEight!E33</f>
        <v xml:space="preserve">     </v>
      </c>
      <c r="H11">
        <f>StudentEight!I43</f>
        <v>0</v>
      </c>
      <c r="I11" s="1" t="str">
        <f>StudentEight!E37 &amp;" "&amp;StudentEight!E40 &amp;" "&amp;StudentEight!E43</f>
        <v xml:space="preserve">  </v>
      </c>
      <c r="J11">
        <f>StudentEight!I53</f>
        <v>0</v>
      </c>
      <c r="K11" s="1" t="str">
        <f>StudentEight!E47 &amp; " " &amp; StudentEight!E50 &amp; " " &amp; StudentEight!E53</f>
        <v xml:space="preserve">  </v>
      </c>
      <c r="L11">
        <f>StudentEight!I66</f>
        <v>0</v>
      </c>
      <c r="M11" s="1" t="str">
        <f>StudentEight!E57 &amp;" "&amp;StudentEight!E60&amp;" "&amp;StudentEight!E63&amp;" "&amp;StudentEight!E66</f>
        <v xml:space="preserve">   </v>
      </c>
      <c r="N11">
        <f t="shared" si="0"/>
        <v>0</v>
      </c>
    </row>
    <row r="12" spans="1:14" x14ac:dyDescent="0.25">
      <c r="B12" t="s">
        <v>10</v>
      </c>
      <c r="C12" t="s">
        <v>19</v>
      </c>
      <c r="D12">
        <f>StudentNine!I14</f>
        <v>0</v>
      </c>
      <c r="E12" s="1" t="str">
        <f>StudentNine!E5 &amp; " " &amp; StudentNine!E8 &amp; " " &amp; StudentNine!E11 &amp; " " &amp;StudentNine!E14</f>
        <v xml:space="preserve">   </v>
      </c>
      <c r="F12">
        <f>StudentNine!I33</f>
        <v>0</v>
      </c>
      <c r="G12" s="1" t="str">
        <f>StudentNine!E18 &amp; " " &amp; StudentNine!E21 &amp; " " &amp; StudentNine!E24 &amp; " " &amp; StudentNine!E27 &amp; " " &amp;StudentNine!E30 &amp; " " &amp;StudentNine!E33</f>
        <v xml:space="preserve">     </v>
      </c>
      <c r="H12">
        <f>StudentNine!I43</f>
        <v>0</v>
      </c>
      <c r="I12" s="1" t="str">
        <f>StudentNine!E37 &amp;" "&amp;StudentNine!E40 &amp;" "&amp;StudentNine!E43</f>
        <v xml:space="preserve">  </v>
      </c>
      <c r="J12">
        <f>StudentNine!I53</f>
        <v>0</v>
      </c>
      <c r="K12" s="1" t="str">
        <f>StudentNine!E47 &amp; " " &amp; StudentNine!E50 &amp; " " &amp; StudentNine!E53</f>
        <v xml:space="preserve">  </v>
      </c>
      <c r="L12">
        <f>StudentNine!I66</f>
        <v>0</v>
      </c>
      <c r="M12" s="1" t="str">
        <f>StudentNine!E57 &amp;" "&amp;StudentNine!E60&amp;" "&amp;StudentNine!E63&amp;" "&amp;StudentNine!E66</f>
        <v xml:space="preserve">   </v>
      </c>
      <c r="N12">
        <f t="shared" si="0"/>
        <v>0</v>
      </c>
    </row>
    <row r="13" spans="1:14" x14ac:dyDescent="0.25">
      <c r="B13" t="s">
        <v>10</v>
      </c>
      <c r="C13" t="s">
        <v>20</v>
      </c>
      <c r="D13">
        <f>StudentTen!I14</f>
        <v>0</v>
      </c>
      <c r="E13" s="1" t="str">
        <f>StudentTen!E5 &amp; " " &amp; StudentTen!E8 &amp; " " &amp; StudentTen!E11 &amp; " " &amp;StudentTen!E14</f>
        <v xml:space="preserve">   </v>
      </c>
      <c r="F13">
        <f>StudentTen!I33</f>
        <v>0</v>
      </c>
      <c r="G13" s="1" t="str">
        <f>StudentTen!E18 &amp; " " &amp; StudentTen!E21 &amp; " " &amp; StudentTen!E24 &amp; " " &amp; StudentTen!E27 &amp; " " &amp;StudentTen!E30 &amp; " " &amp;StudentTen!E33</f>
        <v xml:space="preserve">     </v>
      </c>
      <c r="H13">
        <f>StudentTen!I43</f>
        <v>0</v>
      </c>
      <c r="I13" s="1" t="str">
        <f>StudentTen!E37 &amp;" "&amp;StudentTen!E40 &amp;" "&amp;StudentTen!E43</f>
        <v xml:space="preserve">  </v>
      </c>
      <c r="J13">
        <f>StudentTen!I53</f>
        <v>0</v>
      </c>
      <c r="K13" s="1" t="str">
        <f>StudentTen!E47 &amp; " " &amp; StudentTen!E50 &amp; " " &amp; StudentTen!E53</f>
        <v xml:space="preserve">  </v>
      </c>
      <c r="L13">
        <f>StudentTen!I66</f>
        <v>0</v>
      </c>
      <c r="M13" s="1" t="str">
        <f>StudentTen!E57 &amp;" "&amp;StudentTen!E60&amp;" "&amp;StudentTen!E63&amp;" "&amp;StudentTen!E66</f>
        <v xml:space="preserve">   </v>
      </c>
      <c r="N13">
        <f t="shared" si="0"/>
        <v>0</v>
      </c>
    </row>
    <row r="14" spans="1:14" x14ac:dyDescent="0.25">
      <c r="B14" t="s">
        <v>10</v>
      </c>
      <c r="C14" t="s">
        <v>21</v>
      </c>
      <c r="D14">
        <f>StudentEleven!I14</f>
        <v>0</v>
      </c>
      <c r="E14" s="1" t="str">
        <f>StudentEleven!E5 &amp; " " &amp; StudentEleven!E8 &amp; " " &amp; StudentEleven!E11 &amp; " " &amp;StudentEleven!E14</f>
        <v xml:space="preserve">   </v>
      </c>
      <c r="F14">
        <f>StudentEleven!I33</f>
        <v>0</v>
      </c>
      <c r="G14" s="1" t="str">
        <f>StudentEleven!E18 &amp; " " &amp; StudentEleven!E21 &amp; " " &amp; StudentEleven!E24 &amp; " " &amp; StudentEleven!E27 &amp; " " &amp;StudentEleven!E30 &amp; " " &amp;StudentEleven!E33</f>
        <v xml:space="preserve">     </v>
      </c>
      <c r="H14">
        <f>StudentEleven!I43</f>
        <v>0</v>
      </c>
      <c r="I14" s="1" t="str">
        <f>StudentEleven!E37 &amp;" "&amp;StudentEleven!E40 &amp;" "&amp;StudentEleven!E43</f>
        <v xml:space="preserve">  </v>
      </c>
      <c r="J14">
        <f>StudentEleven!I53</f>
        <v>0</v>
      </c>
      <c r="K14" s="1" t="str">
        <f>StudentEleven!E47 &amp; " " &amp; StudentEleven!E50 &amp; " " &amp; StudentEleven!E53</f>
        <v xml:space="preserve">  </v>
      </c>
      <c r="L14">
        <f>StudentEleven!I66</f>
        <v>0</v>
      </c>
      <c r="M14" s="1" t="str">
        <f>StudentEleven!E57 &amp;" "&amp;StudentEleven!E60&amp;" "&amp;StudentEleven!E63&amp;" "&amp;StudentEleven!E66</f>
        <v xml:space="preserve">   </v>
      </c>
      <c r="N14">
        <f t="shared" si="0"/>
        <v>0</v>
      </c>
    </row>
    <row r="15" spans="1:14" x14ac:dyDescent="0.25">
      <c r="B15" t="s">
        <v>10</v>
      </c>
      <c r="C15" t="s">
        <v>22</v>
      </c>
      <c r="D15">
        <f>StudentTwelve!I14</f>
        <v>0</v>
      </c>
      <c r="E15" s="1" t="str">
        <f>StudentTwelve!E5 &amp; " " &amp; StudentTwelve!E8 &amp; " " &amp; StudentTwelve!E11 &amp; " " &amp;StudentTwelve!E14</f>
        <v xml:space="preserve">   </v>
      </c>
      <c r="F15">
        <f>StudentTwelve!I33</f>
        <v>0</v>
      </c>
      <c r="G15" s="1" t="str">
        <f>StudentTwelve!E18 &amp; " " &amp; StudentTwelve!E21 &amp; " " &amp; StudentTwelve!E24 &amp; " " &amp; StudentTwelve!E27 &amp; " " &amp;StudentTwelve!E30 &amp; " " &amp;StudentTwelve!E33</f>
        <v xml:space="preserve">     </v>
      </c>
      <c r="H15">
        <f>StudentTwelve!I43</f>
        <v>0</v>
      </c>
      <c r="I15" s="1" t="str">
        <f>StudentTwelve!E37 &amp;" "&amp;StudentTwelve!E40 &amp;" "&amp;StudentTwelve!E43</f>
        <v xml:space="preserve">  </v>
      </c>
      <c r="J15">
        <f>StudentTwelve!I53</f>
        <v>0</v>
      </c>
      <c r="K15" s="1" t="str">
        <f>StudentTwelve!E47 &amp; " " &amp; StudentTwelve!E50 &amp; " " &amp; StudentTwelve!E53</f>
        <v xml:space="preserve">  </v>
      </c>
      <c r="L15">
        <f>StudentTwelve!I66</f>
        <v>0</v>
      </c>
      <c r="M15" s="1" t="str">
        <f>StudentTwelve!E57 &amp;" "&amp;StudentTwelve!E60&amp;" "&amp;StudentTwelve!E63&amp;" "&amp;StudentTwelve!E66</f>
        <v xml:space="preserve">   </v>
      </c>
      <c r="N15">
        <f t="shared" si="0"/>
        <v>0</v>
      </c>
    </row>
    <row r="16" spans="1:14" x14ac:dyDescent="0.25">
      <c r="B16" t="s">
        <v>10</v>
      </c>
      <c r="C16" t="s">
        <v>23</v>
      </c>
      <c r="D16">
        <f>StudentThirteen!I14</f>
        <v>0</v>
      </c>
      <c r="E16" s="1" t="str">
        <f>StudentThirteen!E5 &amp; " " &amp; StudentThirteen!E8 &amp; " " &amp; StudentThirteen!E11 &amp; " " &amp;StudentThirteen!E14</f>
        <v xml:space="preserve">   </v>
      </c>
      <c r="F16">
        <f>StudentThirteen!I33</f>
        <v>0</v>
      </c>
      <c r="G16" s="1" t="str">
        <f>StudentThirteen!E18 &amp; " " &amp; StudentThirteen!E21 &amp; " " &amp; StudentThirteen!E24 &amp; " " &amp; StudentThirteen!E27 &amp; " " &amp;StudentThirteen!E30 &amp; " " &amp;StudentThirteen!E33</f>
        <v xml:space="preserve">     </v>
      </c>
      <c r="H16">
        <f>StudentThirteen!I43</f>
        <v>0</v>
      </c>
      <c r="I16" s="1" t="str">
        <f>StudentThirteen!E37 &amp;" "&amp;StudentThirteen!E40 &amp;" "&amp;StudentThirteen!E43</f>
        <v xml:space="preserve">  </v>
      </c>
      <c r="J16">
        <f>StudentThirteen!I53</f>
        <v>0</v>
      </c>
      <c r="K16" s="1" t="str">
        <f>StudentThirteen!E47 &amp; " " &amp; StudentThirteen!E50 &amp; " " &amp; StudentThirteen!E53</f>
        <v xml:space="preserve">  </v>
      </c>
      <c r="L16">
        <f>StudentThirteen!I66</f>
        <v>0</v>
      </c>
      <c r="M16" s="1" t="str">
        <f>StudentThirteen!E57 &amp;" "&amp;StudentThirteen!E60&amp;" "&amp;StudentThirteen!E63&amp;" "&amp;StudentThirteen!E66</f>
        <v xml:space="preserve">   </v>
      </c>
      <c r="N16">
        <f t="shared" si="0"/>
        <v>0</v>
      </c>
    </row>
    <row r="17" spans="2:14" x14ac:dyDescent="0.25">
      <c r="B17" t="s">
        <v>10</v>
      </c>
      <c r="C17" t="s">
        <v>24</v>
      </c>
      <c r="D17">
        <f>StudentFourteen!I14</f>
        <v>0</v>
      </c>
      <c r="E17" s="1" t="str">
        <f>StudentFourteen!E5 &amp; " " &amp; StudentFourteen!E8 &amp; " " &amp; StudentFourteen!E11 &amp; " " &amp;StudentFourteen!E14</f>
        <v xml:space="preserve">   </v>
      </c>
      <c r="F17">
        <f>StudentFourteen!I33</f>
        <v>0</v>
      </c>
      <c r="G17" s="1" t="str">
        <f>StudentFourteen!E18 &amp; " " &amp; StudentFourteen!E21 &amp; " " &amp; StudentFourteen!E24 &amp; " " &amp; StudentFourteen!E27 &amp; " " &amp;StudentFourteen!E30 &amp; " " &amp;StudentFourteen!E33</f>
        <v xml:space="preserve">     </v>
      </c>
      <c r="H17">
        <f>StudentFourteen!I43</f>
        <v>0</v>
      </c>
      <c r="I17" s="1" t="str">
        <f>StudentFourteen!E37 &amp;" "&amp;StudentFourteen!E40 &amp;" "&amp;StudentFourteen!E43</f>
        <v xml:space="preserve">  </v>
      </c>
      <c r="J17">
        <f>StudentFourteen!I53</f>
        <v>0</v>
      </c>
      <c r="K17" s="1" t="str">
        <f>StudentFourteen!E47 &amp; " " &amp; StudentFourteen!E50 &amp; " " &amp; StudentFourteen!E53</f>
        <v xml:space="preserve">  </v>
      </c>
      <c r="L17">
        <f>StudentFourteen!I66</f>
        <v>0</v>
      </c>
      <c r="M17" s="1" t="str">
        <f>StudentFourteen!E57 &amp;" "&amp;StudentFourteen!E60&amp;" "&amp;StudentFourteen!E63&amp;" "&amp;StudentFourteen!E66</f>
        <v xml:space="preserve">   </v>
      </c>
      <c r="N17">
        <f t="shared" si="0"/>
        <v>0</v>
      </c>
    </row>
    <row r="18" spans="2:14" x14ac:dyDescent="0.25">
      <c r="B18" t="s">
        <v>10</v>
      </c>
      <c r="C18" t="s">
        <v>25</v>
      </c>
      <c r="D18">
        <f>StudentFifteen!I14</f>
        <v>0</v>
      </c>
      <c r="E18" s="1" t="str">
        <f>StudentFifteen!E5 &amp; " " &amp; StudentFifteen!E8 &amp; " " &amp; StudentFifteen!E11 &amp; " " &amp;StudentFifteen!E14</f>
        <v xml:space="preserve">   </v>
      </c>
      <c r="F18">
        <f>StudentFifteen!I33</f>
        <v>0</v>
      </c>
      <c r="G18" s="1" t="str">
        <f>StudentFifteen!E18 &amp; " " &amp; StudentFifteen!E21 &amp; " " &amp; StudentFifteen!E24 &amp; " " &amp; StudentFifteen!E27 &amp; " " &amp;StudentFifteen!E30 &amp; " " &amp;StudentFifteen!E33</f>
        <v xml:space="preserve">     </v>
      </c>
      <c r="H18">
        <f>StudentFifteen!I43</f>
        <v>0</v>
      </c>
      <c r="I18" s="1" t="str">
        <f>StudentFifteen!E37 &amp;" "&amp;StudentFifteen!E40 &amp;" "&amp;StudentFifteen!E43</f>
        <v xml:space="preserve">  </v>
      </c>
      <c r="J18">
        <f>StudentFifteen!I53</f>
        <v>0</v>
      </c>
      <c r="K18" s="1" t="str">
        <f>StudentFifteen!E47 &amp; " " &amp; StudentFifteen!E50 &amp; " " &amp; StudentFifteen!E53</f>
        <v xml:space="preserve">  </v>
      </c>
      <c r="L18">
        <f>StudentFifteen!I66</f>
        <v>0</v>
      </c>
      <c r="M18" s="1" t="str">
        <f>StudentFifteen!E57 &amp;" "&amp;StudentFifteen!E60&amp;" "&amp;StudentFifteen!E63&amp;" "&amp;StudentFifteen!E66</f>
        <v xml:space="preserve">   </v>
      </c>
      <c r="N18">
        <f t="shared" si="0"/>
        <v>0</v>
      </c>
    </row>
    <row r="19" spans="2:14" x14ac:dyDescent="0.25">
      <c r="B19" t="s">
        <v>10</v>
      </c>
      <c r="C19" t="s">
        <v>26</v>
      </c>
      <c r="D19">
        <f>StudentSixteen!I14</f>
        <v>0</v>
      </c>
      <c r="E19" s="1" t="str">
        <f>StudentSixteen!E5 &amp; " " &amp; StudentSixteen!E8 &amp; " " &amp; StudentSixteen!E11 &amp; " " &amp;StudentSixteen!E14</f>
        <v xml:space="preserve">   </v>
      </c>
      <c r="F19">
        <f>StudentSixteen!I33</f>
        <v>0</v>
      </c>
      <c r="G19" s="1" t="str">
        <f>StudentSixteen!E18 &amp; " " &amp; StudentSixteen!E21 &amp; " " &amp; StudentSixteen!E24 &amp; " " &amp; StudentSixteen!E27 &amp; " " &amp;StudentSixteen!E30 &amp; " " &amp;StudentSixteen!E33</f>
        <v xml:space="preserve">     </v>
      </c>
      <c r="H19">
        <f>StudentSixteen!I43</f>
        <v>0</v>
      </c>
      <c r="I19" s="1" t="str">
        <f>StudentSixteen!G37 &amp;" "&amp;StudentSixteen!G40 &amp;" "&amp;StudentSixteen!G43</f>
        <v xml:space="preserve">  </v>
      </c>
      <c r="J19">
        <f>StudentSixteen!I53</f>
        <v>0</v>
      </c>
      <c r="K19" s="1" t="str">
        <f>StudentSixteen!E47 &amp; " " &amp; StudentSixteen!E50 &amp; " " &amp; StudentSixteen!E53</f>
        <v xml:space="preserve">  </v>
      </c>
      <c r="L19">
        <f>StudentSixteen!I66</f>
        <v>0</v>
      </c>
      <c r="M19" s="1" t="str">
        <f>StudentSixteen!E57 &amp;" "&amp;StudentSixteen!E60&amp;" "&amp;StudentSixteen!E30&amp;" "&amp;StudentSixteen!E66</f>
        <v xml:space="preserve">   </v>
      </c>
      <c r="N19">
        <f t="shared" si="0"/>
        <v>0</v>
      </c>
    </row>
    <row r="20" spans="2:14" x14ac:dyDescent="0.25">
      <c r="B20" t="s">
        <v>10</v>
      </c>
      <c r="C20" t="s">
        <v>27</v>
      </c>
      <c r="D20">
        <f>StudentSeventeen!I14</f>
        <v>0</v>
      </c>
      <c r="E20" s="1" t="str">
        <f>StudentSeventeen!E5 &amp; " " &amp; StudentSeventeen!E8 &amp; " " &amp; StudentSeventeen!E11 &amp; " " &amp;StudentSeventeen!E14</f>
        <v xml:space="preserve">   </v>
      </c>
      <c r="F20">
        <f>StudentSeventeen!I33</f>
        <v>0</v>
      </c>
      <c r="G20" s="1" t="str">
        <f>StudentSeventeen!E18 &amp; " " &amp; StudentSeventeen!E21 &amp; " " &amp; StudentSeventeen!E24 &amp; " " &amp; StudentSeventeen!E27 &amp; " " &amp;StudentSeventeen!E30 &amp; " " &amp;StudentSeventeen!E33</f>
        <v xml:space="preserve">     </v>
      </c>
      <c r="H20">
        <f>StudentSeventeen!I43</f>
        <v>0</v>
      </c>
      <c r="I20" s="1" t="str">
        <f>StudentSeventeen!E37 &amp;" "&amp;StudentSeventeen!E40 &amp;" "&amp;StudentSeventeen!E43</f>
        <v xml:space="preserve">  </v>
      </c>
      <c r="J20">
        <f>StudentSeventeen!I53</f>
        <v>0</v>
      </c>
      <c r="K20" s="1" t="str">
        <f>StudentSeventeen!E47 &amp; " " &amp; StudentSeventeen!E50 &amp; " " &amp; StudentSeventeen!E53</f>
        <v xml:space="preserve">  </v>
      </c>
      <c r="L20">
        <f>StudentSeventeen!I66</f>
        <v>0</v>
      </c>
      <c r="M20" s="1" t="str">
        <f>StudentSeventeen!E57 &amp;" "&amp;StudentSeventeen!E60&amp;" "&amp;StudentSeventeen!E63&amp;" "&amp;StudentSeventeen!E66</f>
        <v xml:space="preserve">   </v>
      </c>
      <c r="N20">
        <f t="shared" si="0"/>
        <v>0</v>
      </c>
    </row>
    <row r="21" spans="2:14" x14ac:dyDescent="0.25">
      <c r="B21" t="s">
        <v>10</v>
      </c>
      <c r="C21" t="s">
        <v>28</v>
      </c>
      <c r="D21">
        <f>StudentEighteen!I14</f>
        <v>0</v>
      </c>
      <c r="E21" s="1" t="str">
        <f>StudentEighteen!E5 &amp; " " &amp; StudentEighteen!E8 &amp; " " &amp; StudentEighteen!E11 &amp; " " &amp;StudentEighteen!E14</f>
        <v xml:space="preserve">   </v>
      </c>
      <c r="F21">
        <f>StudentEighteen!I33</f>
        <v>0</v>
      </c>
      <c r="G21" s="1" t="str">
        <f>StudentEighteen!E18 &amp; " " &amp; StudentEighteen!E21 &amp; " " &amp; StudentEighteen!E24 &amp; " " &amp; StudentEighteen!E27 &amp; " " &amp;StudentEighteen!E30 &amp; " " &amp;StudentEighteen!E33</f>
        <v xml:space="preserve">     </v>
      </c>
      <c r="H21">
        <f>StudentEighteen!I43</f>
        <v>0</v>
      </c>
      <c r="I21" s="1" t="str">
        <f>StudentEighteen!E37 &amp;" "&amp;StudentEighteen!E40 &amp;" "&amp;StudentEighteen!E43</f>
        <v xml:space="preserve">  </v>
      </c>
      <c r="J21">
        <f>StudentEighteen!I53</f>
        <v>0</v>
      </c>
      <c r="K21" s="1" t="str">
        <f>StudentEighteen!E47 &amp; " " &amp; StudentEighteen!E50 &amp; " " &amp; StudentEighteen!E53</f>
        <v xml:space="preserve">  </v>
      </c>
      <c r="L21">
        <f>StudentEighteen!I66</f>
        <v>0</v>
      </c>
      <c r="M21" s="1" t="str">
        <f>StudentEighteen!E57 &amp;" "&amp;StudentEighteen!E60 &amp;" "&amp;StudentEighteen!E63&amp;" "&amp;StudentEighteen!E66</f>
        <v xml:space="preserve">   </v>
      </c>
      <c r="N21">
        <f t="shared" si="0"/>
        <v>0</v>
      </c>
    </row>
    <row r="22" spans="2:14" x14ac:dyDescent="0.25">
      <c r="B22" t="s">
        <v>10</v>
      </c>
      <c r="C22" t="s">
        <v>29</v>
      </c>
      <c r="D22">
        <f>StudentNineteen!I14</f>
        <v>0</v>
      </c>
      <c r="E22" s="1" t="str">
        <f>StudentNineteen!E5 &amp; " " &amp; StudentNineteen!E8 &amp; " " &amp; StudentNineteen!E11 &amp; " " &amp;StudentNineteen!E14</f>
        <v xml:space="preserve">   </v>
      </c>
      <c r="F22">
        <f>StudentNineteen!I33</f>
        <v>0</v>
      </c>
      <c r="G22" s="1" t="str">
        <f>StudentNineteen!E18 &amp; " " &amp; StudentNineteen!E21 &amp; " " &amp; StudentNineteen!E24 &amp; " " &amp; StudentNineteen!E27 &amp; " " &amp;StudentNineteen!E30 &amp; " " &amp;StudentNineteen!E33</f>
        <v xml:space="preserve">     </v>
      </c>
      <c r="H22">
        <f>StudentNineteen!I43</f>
        <v>0</v>
      </c>
      <c r="I22" s="1" t="str">
        <f>StudentNineteen!E37 &amp;" "&amp;StudentNineteen!E40 &amp;" "&amp;StudentNineteen!E43</f>
        <v xml:space="preserve">  </v>
      </c>
      <c r="J22">
        <f>StudentNineteen!I53</f>
        <v>0</v>
      </c>
      <c r="K22" s="1" t="str">
        <f>StudentNineteen!E47 &amp; " " &amp; StudentNineteen!E50 &amp; " " &amp; StudentNineteen!E53</f>
        <v xml:space="preserve">  </v>
      </c>
      <c r="L22">
        <f>StudentNineteen!I66</f>
        <v>0</v>
      </c>
      <c r="M22" s="1" t="str">
        <f>StudentNineteen!E57 &amp;" "&amp;StudentNineteen!E60 &amp;" "&amp;StudentNineteen!E63&amp;" "&amp;StudentNineteen!E66</f>
        <v xml:space="preserve">   </v>
      </c>
      <c r="N22">
        <f t="shared" si="0"/>
        <v>0</v>
      </c>
    </row>
    <row r="23" spans="2:14" x14ac:dyDescent="0.25">
      <c r="B23" t="s">
        <v>10</v>
      </c>
      <c r="C23" t="s">
        <v>30</v>
      </c>
      <c r="D23">
        <f>StudentTwenty!I14</f>
        <v>0</v>
      </c>
      <c r="E23" s="1" t="str">
        <f>StudentTwenty!E5 &amp; " " &amp; StudentTwenty!E8 &amp; " " &amp; StudentTwenty!E11 &amp; " " &amp;StudentTwenty!E14</f>
        <v xml:space="preserve">   </v>
      </c>
      <c r="F23">
        <f>StudentTwenty!I33</f>
        <v>0</v>
      </c>
      <c r="G23" s="1" t="str">
        <f>StudentTwenty!E18 &amp; " " &amp; StudentTwenty!E21 &amp; " " &amp; StudentTwenty!E24 &amp; " " &amp; StudentTwenty!E27 &amp; " " &amp;StudentTwenty!E30 &amp; " " &amp;StudentTwenty!E33</f>
        <v xml:space="preserve">     </v>
      </c>
      <c r="H23">
        <f>StudentTwenty!I43</f>
        <v>0</v>
      </c>
      <c r="I23" s="1" t="str">
        <f>StudentTwenty!E37 &amp;" "&amp;StudentTwenty!E40 &amp;" "&amp;StudentTwenty!E43</f>
        <v xml:space="preserve">  </v>
      </c>
      <c r="J23">
        <f>StudentTwenty!I53</f>
        <v>0</v>
      </c>
      <c r="K23" s="1" t="str">
        <f>StudentTwenty!E47 &amp; " " &amp; StudentTwenty!E50 &amp; " " &amp; StudentTwenty!E53</f>
        <v xml:space="preserve">  </v>
      </c>
      <c r="L23">
        <f>StudentTwenty!I66</f>
        <v>0</v>
      </c>
      <c r="M23" s="1" t="str">
        <f>StudentTwenty!E57 &amp;" "&amp;StudentTwenty!E60 &amp;" "&amp;StudentTwenty!E63&amp;" "&amp;StudentTwenty!E66</f>
        <v xml:space="preserve">   </v>
      </c>
      <c r="N23">
        <f t="shared" si="0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E7D9E-4524-4B9C-9988-D69674460D16}">
  <sheetPr codeName="Sheet10"/>
  <dimension ref="B1:I66"/>
  <sheetViews>
    <sheetView topLeftCell="B8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BE1DF30F-26C6-4A02-9C5B-2B7E06A314D5}">
      <formula1>0</formula1>
      <formula2>8</formula2>
    </dataValidation>
    <dataValidation type="whole" allowBlank="1" showInputMessage="1" showErrorMessage="1" sqref="C18 C21 C24 C27 C33 C37 C40 C30" xr:uid="{2C5F5570-6022-4E50-98DE-0DAC52CC1CC4}">
      <formula1>0</formula1>
      <formula2>9</formula2>
    </dataValidation>
    <dataValidation type="whole" allowBlank="1" showInputMessage="1" showErrorMessage="1" sqref="C57 C69 C63 C60 C66" xr:uid="{EFB89F83-DF16-429D-8E4C-2553CCA46B4E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91A4-BED9-488C-A249-84B50E0F8296}">
  <sheetPr codeName="Sheet11"/>
  <dimension ref="B1:I66"/>
  <sheetViews>
    <sheetView topLeftCell="C11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7 C69 C63 C60 C66" xr:uid="{64D6A022-6F32-4A08-9CC3-80D8172FCCA6}">
      <formula1>0</formula1>
      <formula2>3</formula2>
    </dataValidation>
    <dataValidation type="whole" allowBlank="1" showInputMessage="1" showErrorMessage="1" sqref="C18 C21 C24 C27 C33 C37 C40 C30" xr:uid="{390932BD-B3D9-48FE-855A-10DB0E514C13}">
      <formula1>0</formula1>
      <formula2>9</formula2>
    </dataValidation>
    <dataValidation type="whole" allowBlank="1" showInputMessage="1" showErrorMessage="1" sqref="C53 C50 C5 C8 C11 C14 C47 C43" xr:uid="{C358B0EE-F533-4CA4-90A4-5B5702016EDE}">
      <formula1>0</formula1>
      <formula2>8</formula2>
    </dataValidation>
  </dataValidation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1DB93-5C6E-40CA-9B2D-2DE012A7AB97}">
  <sheetPr codeName="Sheet12"/>
  <dimension ref="B1:I66"/>
  <sheetViews>
    <sheetView topLeftCell="B5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AE8D8D85-A5A1-4E08-9F20-BC218DD68540}">
      <formula1>0</formula1>
      <formula2>8</formula2>
    </dataValidation>
    <dataValidation type="whole" allowBlank="1" showInputMessage="1" showErrorMessage="1" sqref="C18 C21 C24 C27 C33 C37 C40 C30" xr:uid="{58A91C7D-01E7-4BBD-8C9F-16CB105155F8}">
      <formula1>0</formula1>
      <formula2>9</formula2>
    </dataValidation>
    <dataValidation type="whole" allowBlank="1" showInputMessage="1" showErrorMessage="1" sqref="C57 C69 C63 C60 C66" xr:uid="{4E57AF66-0212-45C0-B8DF-526FAF2508C6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330E-6579-4387-A8AB-C5AFF0587A4F}">
  <sheetPr codeName="Sheet13"/>
  <dimension ref="B1:I66"/>
  <sheetViews>
    <sheetView topLeftCell="B8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7 C69 C63 C60 C66" xr:uid="{D434DE65-FAA4-44D1-880D-5B7DD019AF07}">
      <formula1>0</formula1>
      <formula2>3</formula2>
    </dataValidation>
    <dataValidation type="whole" allowBlank="1" showInputMessage="1" showErrorMessage="1" sqref="C18 C21 C24 C27 C33 C37 C40 C30" xr:uid="{8AD49048-0B9C-4247-BD94-119D3E755B57}">
      <formula1>0</formula1>
      <formula2>9</formula2>
    </dataValidation>
    <dataValidation type="whole" allowBlank="1" showInputMessage="1" showErrorMessage="1" sqref="C53 C50 C5 C8 C11 C14 C47 C43" xr:uid="{FFAFC9EA-48DD-4F14-B083-DA2F04AEDC15}">
      <formula1>0</formula1>
      <formula2>8</formula2>
    </dataValidation>
  </dataValidation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A6412-B117-44B5-A739-D7A0EEE4B434}">
  <sheetPr codeName="Sheet14"/>
  <dimension ref="B1:I66"/>
  <sheetViews>
    <sheetView topLeftCell="B5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BE4621B9-DA0A-4B8D-9D54-096ACF62B2C4}">
      <formula1>0</formula1>
      <formula2>8</formula2>
    </dataValidation>
    <dataValidation type="whole" allowBlank="1" showInputMessage="1" showErrorMessage="1" sqref="C18 C21 C24 C27 C33 C37 C40 C30" xr:uid="{0A9C6126-8F11-4EC3-8993-B7453197E354}">
      <formula1>0</formula1>
      <formula2>9</formula2>
    </dataValidation>
    <dataValidation type="whole" allowBlank="1" showInputMessage="1" showErrorMessage="1" sqref="C57 C69 C63 C60 C66" xr:uid="{F4A81AE1-45C5-4F56-8DAA-ECDCDA687C76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4C25-437A-4265-9EA5-037A4082F595}">
  <sheetPr codeName="Sheet15"/>
  <dimension ref="B1:I66"/>
  <sheetViews>
    <sheetView topLeftCell="B5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7 C69 C63 C60 C66" xr:uid="{691E20AA-5E04-4CF4-B517-746F3DDC6B42}">
      <formula1>0</formula1>
      <formula2>3</formula2>
    </dataValidation>
    <dataValidation type="whole" allowBlank="1" showInputMessage="1" showErrorMessage="1" sqref="C18 C21 C24 C27 C33 C37 C40 C30" xr:uid="{5BF695FD-5275-44AA-9EB1-5FCD45211F5E}">
      <formula1>0</formula1>
      <formula2>9</formula2>
    </dataValidation>
    <dataValidation type="whole" allowBlank="1" showInputMessage="1" showErrorMessage="1" sqref="C53 C50 C5 C8 C11 C14 C47 C43" xr:uid="{C9FEC57E-154F-4195-8879-BE2CC323CDA8}">
      <formula1>0</formula1>
      <formula2>8</formula2>
    </dataValidation>
  </dataValidation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726E-E754-4A78-A79D-42141DF040BC}">
  <sheetPr codeName="Sheet16"/>
  <dimension ref="B1:I66"/>
  <sheetViews>
    <sheetView topLeftCell="B5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0FFAAF62-6558-4023-9177-B252E9280AE9}">
      <formula1>0</formula1>
      <formula2>8</formula2>
    </dataValidation>
    <dataValidation type="whole" allowBlank="1" showInputMessage="1" showErrorMessage="1" sqref="C18 C21 C24 C27 C33 C37 C40 C30" xr:uid="{91C9AD02-7804-46D0-A8C4-B4D0EF8121CE}">
      <formula1>0</formula1>
      <formula2>9</formula2>
    </dataValidation>
    <dataValidation type="whole" allowBlank="1" showInputMessage="1" showErrorMessage="1" sqref="C57 C69 C63 C60 C66" xr:uid="{0BAA31B8-A8C8-4A49-B5CB-7C4AC98975A7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A995-6ED1-42B0-97BB-B4D94A3CF697}">
  <sheetPr codeName="Sheet17"/>
  <dimension ref="B1:I66"/>
  <sheetViews>
    <sheetView topLeftCell="B8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7 C69 C63 C60 C66" xr:uid="{11552E7B-CC14-43E8-A534-BCD054FC75E7}">
      <formula1>0</formula1>
      <formula2>3</formula2>
    </dataValidation>
    <dataValidation type="whole" allowBlank="1" showInputMessage="1" showErrorMessage="1" sqref="C18 C21 C24 C27 C33 C37 C40 C30" xr:uid="{175F1192-32DC-4A63-B98A-153617AFF434}">
      <formula1>0</formula1>
      <formula2>9</formula2>
    </dataValidation>
    <dataValidation type="whole" allowBlank="1" showInputMessage="1" showErrorMessage="1" sqref="C53 C50 C5 C8 C11 C14 C47 C43" xr:uid="{D4256D3D-4D95-43E0-85F4-856CE059AC17}">
      <formula1>0</formula1>
      <formula2>8</formula2>
    </dataValidation>
  </dataValidation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45084-19AD-449F-825F-7495F13B1FF8}">
  <sheetPr codeName="Sheet18"/>
  <dimension ref="B1:I66"/>
  <sheetViews>
    <sheetView topLeftCell="B5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BCED8869-D4B5-4A16-B8F9-358906876117}">
      <formula1>0</formula1>
      <formula2>8</formula2>
    </dataValidation>
    <dataValidation type="whole" allowBlank="1" showInputMessage="1" showErrorMessage="1" sqref="C18 C21 C24 C27 C33 C37 C40 C30" xr:uid="{6957ED9C-01A5-4758-BC87-692AF735F8FA}">
      <formula1>0</formula1>
      <formula2>9</formula2>
    </dataValidation>
    <dataValidation type="whole" allowBlank="1" showInputMessage="1" showErrorMessage="1" sqref="C57 C69 C63 C60 C66" xr:uid="{DFC59A78-5ACF-4C94-886B-A656EEAF30C7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DC9BA-08E7-4246-9333-3D6A76FC208A}">
  <sheetPr codeName="Sheet19"/>
  <dimension ref="B1:I66"/>
  <sheetViews>
    <sheetView topLeftCell="B6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7 C69 C63 C60 C66" xr:uid="{BEA9CD80-FE7C-48EB-9893-3B8BE1982E5D}">
      <formula1>0</formula1>
      <formula2>3</formula2>
    </dataValidation>
    <dataValidation type="whole" allowBlank="1" showInputMessage="1" showErrorMessage="1" sqref="C18 C21 C24 C27 C33 C37 C40 C30" xr:uid="{41C4EF8D-B58E-45ED-9353-4DC0820E2A4B}">
      <formula1>0</formula1>
      <formula2>9</formula2>
    </dataValidation>
    <dataValidation type="whole" allowBlank="1" showInputMessage="1" showErrorMessage="1" sqref="C53 C50 C5 C8 C11 C14 C47 C43" xr:uid="{954E02E1-406E-4516-AC8E-FF9D8E6FBF49}">
      <formula1>0</formula1>
      <formula2>8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B608C-CCB9-4D93-9BE7-02ECB65D43C6}">
  <sheetPr codeName="Sheet2"/>
  <dimension ref="A1:I70"/>
  <sheetViews>
    <sheetView topLeftCell="B1" workbookViewId="0">
      <selection activeCell="B5" sqref="B5"/>
    </sheetView>
  </sheetViews>
  <sheetFormatPr defaultRowHeight="15" x14ac:dyDescent="0.25"/>
  <cols>
    <col min="1" max="1" width="13.42578125" bestFit="1" customWidth="1"/>
    <col min="2" max="2" width="22.140625" bestFit="1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1:9" x14ac:dyDescent="0.25">
      <c r="A1" t="s">
        <v>31</v>
      </c>
      <c r="B1" t="s">
        <v>11</v>
      </c>
    </row>
    <row r="2" spans="1:9" ht="26.25" x14ac:dyDescent="0.4">
      <c r="B2" s="12" t="s">
        <v>32</v>
      </c>
      <c r="C2" s="3"/>
      <c r="D2" s="3"/>
      <c r="E2" s="3"/>
      <c r="F2" s="3"/>
      <c r="G2" s="3"/>
      <c r="H2" s="4"/>
    </row>
    <row r="3" spans="1:9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1:9" ht="45.75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1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1:9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1:9" ht="60.75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1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1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1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1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1:9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1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1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1:9" ht="26.25" x14ac:dyDescent="0.4">
      <c r="B15" s="11" t="s">
        <v>44</v>
      </c>
      <c r="D15" s="1"/>
    </row>
    <row r="16" spans="1:9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  <row r="70" spans="2:9" ht="43.5" customHeight="1" x14ac:dyDescent="0.25"/>
  </sheetData>
  <mergeCells count="20">
    <mergeCell ref="E66:F66"/>
    <mergeCell ref="E27:F27"/>
    <mergeCell ref="E30:F30"/>
    <mergeCell ref="E33:F33"/>
    <mergeCell ref="E43:F43"/>
    <mergeCell ref="E47:F47"/>
    <mergeCell ref="E37:F37"/>
    <mergeCell ref="E63:F63"/>
    <mergeCell ref="E40:F40"/>
    <mergeCell ref="E50:F50"/>
    <mergeCell ref="E57:F57"/>
    <mergeCell ref="E60:F60"/>
    <mergeCell ref="E53:F53"/>
    <mergeCell ref="E5:F5"/>
    <mergeCell ref="E11:F11"/>
    <mergeCell ref="E14:F14"/>
    <mergeCell ref="E21:F21"/>
    <mergeCell ref="E24:F24"/>
    <mergeCell ref="E8:F8"/>
    <mergeCell ref="E18:F18"/>
  </mergeCells>
  <dataValidations count="3">
    <dataValidation type="whole" allowBlank="1" showInputMessage="1" showErrorMessage="1" sqref="C57 C69 C63 C60 C66" xr:uid="{78CF2C6F-2F07-4C55-A469-B0EB7843455F}">
      <formula1>0</formula1>
      <formula2>3</formula2>
    </dataValidation>
    <dataValidation type="whole" allowBlank="1" showInputMessage="1" showErrorMessage="1" sqref="C18 C21 C24 C27 C33 C37 C40 C30" xr:uid="{B5490721-8DA1-4C1D-9C08-3902E57530EC}">
      <formula1>0</formula1>
      <formula2>9</formula2>
    </dataValidation>
    <dataValidation type="whole" allowBlank="1" showInputMessage="1" showErrorMessage="1" sqref="C53 C50 C5 C8 C11 C14 C47 C43" xr:uid="{F1A76529-E625-40C4-84E7-9BA7E61962C4}">
      <formula1>0</formula1>
      <formula2>8</formula2>
    </dataValidation>
  </dataValidation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0A5C-7DC1-418B-A77B-E57E28B34256}">
  <sheetPr codeName="Sheet20"/>
  <dimension ref="B1:I66"/>
  <sheetViews>
    <sheetView topLeftCell="B7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D5D00D0A-95F3-4387-A9A9-26F6DC56C909}">
      <formula1>0</formula1>
      <formula2>8</formula2>
    </dataValidation>
    <dataValidation type="whole" allowBlank="1" showInputMessage="1" showErrorMessage="1" sqref="C18 C21 C24 C27 C33 C37 C40 C30" xr:uid="{62B5DFF5-062D-407B-A2BB-04D0A35DFEAB}">
      <formula1>0</formula1>
      <formula2>9</formula2>
    </dataValidation>
    <dataValidation type="whole" allowBlank="1" showInputMessage="1" showErrorMessage="1" sqref="C57 C69 C63 C60 C66" xr:uid="{2484793E-690B-4FBE-BD3C-6DA619CCE9A1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C588-6EAF-40B0-9309-4B0AF6F1B8FF}">
  <sheetPr codeName="Sheet21"/>
  <dimension ref="B1:I73"/>
  <sheetViews>
    <sheetView topLeftCell="B10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  <row r="73" spans="2:9" x14ac:dyDescent="0.25">
      <c r="G73" s="2"/>
    </row>
  </sheetData>
  <mergeCells count="20">
    <mergeCell ref="E47:F47"/>
    <mergeCell ref="E43:F43"/>
    <mergeCell ref="E50:F50"/>
    <mergeCell ref="E33:F3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40:F40"/>
    <mergeCell ref="E53:F53"/>
    <mergeCell ref="E57:F57"/>
    <mergeCell ref="E60:F60"/>
    <mergeCell ref="E63:F63"/>
    <mergeCell ref="E66:F66"/>
  </mergeCells>
  <dataValidations count="3">
    <dataValidation type="whole" allowBlank="1" showInputMessage="1" showErrorMessage="1" sqref="C53 C50 C5 C8 C11 C14 C47 C43" xr:uid="{8A9FAB25-9D21-4D5B-B476-AF0E0CB5500E}">
      <formula1>0</formula1>
      <formula2>8</formula2>
    </dataValidation>
    <dataValidation type="whole" allowBlank="1" showInputMessage="1" showErrorMessage="1" sqref="C73 C18 C21 C24 C27 C33 C37 C40 C30" xr:uid="{975338D3-520A-4360-89F4-FE88F71A8919}">
      <formula1>0</formula1>
      <formula2>9</formula2>
    </dataValidation>
    <dataValidation type="whole" allowBlank="1" showInputMessage="1" showErrorMessage="1" sqref="C57 C69 C63 C60 C66" xr:uid="{F2D9D54C-05BA-4153-A434-40FBC7A911E1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1D1D-704F-43A6-8611-1555CD65D814}">
  <sheetPr codeName="Sheet22"/>
  <dimension ref="B1:I66"/>
  <sheetViews>
    <sheetView topLeftCell="B1" workbookViewId="0">
      <selection activeCell="E5" sqref="E5:F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C8+C5+C11+C14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7 C69 C63 C60 C66" xr:uid="{E6A7788A-79AB-41A6-A704-1D1F9C050F67}">
      <formula1>0</formula1>
      <formula2>3</formula2>
    </dataValidation>
    <dataValidation type="whole" allowBlank="1" showInputMessage="1" showErrorMessage="1" sqref="C18 C21 C24 C27 C33 C37 C40 C30" xr:uid="{2E66E668-FFD7-411B-AAB3-719280B85F2E}">
      <formula1>0</formula1>
      <formula2>9</formula2>
    </dataValidation>
    <dataValidation type="whole" allowBlank="1" showInputMessage="1" showErrorMessage="1" sqref="C53 C50 C5 C8 C11 C14 C47 C43" xr:uid="{AB2F4D00-EEE5-4938-8E7A-3D15C124D615}">
      <formula1>0</formula1>
      <formula2>8</formula2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2AA9-0083-458E-966F-27F2B668869F}">
  <sheetPr codeName="Sheet4"/>
  <dimension ref="B1:I66"/>
  <sheetViews>
    <sheetView topLeftCell="B1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>
      <c r="B1" t="s">
        <v>12</v>
      </c>
    </row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D1BEC973-8A90-4541-AB25-FF2EA7315153}">
      <formula1>0</formula1>
      <formula2>8</formula2>
    </dataValidation>
    <dataValidation type="whole" allowBlank="1" showInputMessage="1" showErrorMessage="1" sqref="C18 C21 C24 C27 C33 C37 C40 C30" xr:uid="{3BDD8021-5044-4FE6-A2E5-F70CBE46B5D6}">
      <formula1>0</formula1>
      <formula2>9</formula2>
    </dataValidation>
    <dataValidation type="whole" allowBlank="1" showInputMessage="1" showErrorMessage="1" sqref="C57 C69 C63 C60 C66" xr:uid="{1A024316-5B73-48DE-A224-9D859658688E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D284-052B-4A6C-A3AB-0C8AAD4A2B59}">
  <sheetPr codeName="Sheet5"/>
  <dimension ref="B1:I66"/>
  <sheetViews>
    <sheetView topLeftCell="C9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>
      <c r="B1" t="s">
        <v>13</v>
      </c>
    </row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7 C69 C63 C60 C66" xr:uid="{D2A76FEB-C587-4A8B-AC7E-EF9B05D568B7}">
      <formula1>0</formula1>
      <formula2>3</formula2>
    </dataValidation>
    <dataValidation type="whole" allowBlank="1" showInputMessage="1" showErrorMessage="1" sqref="C18 C21 C24 C27 C33 C37 C40 C30" xr:uid="{28C2AF02-9236-4360-936E-215367659F2C}">
      <formula1>0</formula1>
      <formula2>9</formula2>
    </dataValidation>
    <dataValidation type="whole" allowBlank="1" showInputMessage="1" showErrorMessage="1" sqref="C53 C50 C5 C8 C11 C14 C47 C43" xr:uid="{DCC43C40-6C95-4799-8887-1E8AD147577B}">
      <formula1>0</formula1>
      <formula2>8</formula2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B4BA-7529-4234-81F0-C9D56FCD984C}">
  <sheetPr codeName="Sheet6"/>
  <dimension ref="B1:I66"/>
  <sheetViews>
    <sheetView tabSelected="1" topLeftCell="B52" workbookViewId="0">
      <selection activeCell="C57" sqref="C57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9C34B697-AE0A-4DA2-8563-25FA82A4DB6F}">
      <formula1>0</formula1>
      <formula2>8</formula2>
    </dataValidation>
    <dataValidation type="whole" allowBlank="1" showInputMessage="1" showErrorMessage="1" sqref="C18 C21 C24 C27 C33 C37 C40 C30" xr:uid="{297CEB9F-D109-48EA-8F08-A98A837E074E}">
      <formula1>0</formula1>
      <formula2>9</formula2>
    </dataValidation>
    <dataValidation type="whole" allowBlank="1" showInputMessage="1" showErrorMessage="1" sqref="C57 C69 C63 C60 C66" xr:uid="{00D1E04A-F8BD-49BD-AAA9-D200ACDE2043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EEAC-2429-4EC9-BD6F-A19923677B0B}">
  <sheetPr codeName="Sheet7"/>
  <dimension ref="B1:I66"/>
  <sheetViews>
    <sheetView topLeftCell="B1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080B934C-1FB7-4C8B-998F-EE4CF61B2F55}">
      <formula1>0</formula1>
      <formula2>8</formula2>
    </dataValidation>
    <dataValidation type="whole" allowBlank="1" showInputMessage="1" showErrorMessage="1" sqref="C18 C21 C24 C27 C33 C37 C40 C30" xr:uid="{C446839E-8428-4205-BC35-451D7D4DA521}">
      <formula1>0</formula1>
      <formula2>9</formula2>
    </dataValidation>
    <dataValidation type="whole" allowBlank="1" showInputMessage="1" showErrorMessage="1" sqref="C57 C69 C63 C60 C66" xr:uid="{ABB54901-FAC0-41A6-A77A-D88F00916E79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F516-6333-4A68-831D-67C724C598B9}">
  <sheetPr codeName="Sheet8"/>
  <dimension ref="B1:I66"/>
  <sheetViews>
    <sheetView topLeftCell="B6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3 C50 C5 C8 C11 C14 C47 C43" xr:uid="{20F88EEB-AD33-4B11-8313-A9582C7DF916}">
      <formula1>0</formula1>
      <formula2>8</formula2>
    </dataValidation>
    <dataValidation type="whole" allowBlank="1" showInputMessage="1" showErrorMessage="1" sqref="C18 C21 C24 C27 C33 C37 C40 C30" xr:uid="{FA949B76-67AC-4DFE-AD59-8ED6878F738E}">
      <formula1>0</formula1>
      <formula2>9</formula2>
    </dataValidation>
    <dataValidation type="whole" allowBlank="1" showInputMessage="1" showErrorMessage="1" sqref="C57 C69 C63 C60 C66" xr:uid="{72023FB2-A118-45A5-933A-951A6BDD761C}">
      <formula1>0</formula1>
      <formula2>3</formula2>
    </dataValidation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460B-4B24-4CAA-B808-8991591E2B51}">
  <sheetPr codeName="Sheet9"/>
  <dimension ref="B1:I66"/>
  <sheetViews>
    <sheetView topLeftCell="B7" workbookViewId="0">
      <selection activeCell="I15" sqref="I15"/>
    </sheetView>
  </sheetViews>
  <sheetFormatPr defaultRowHeight="15" x14ac:dyDescent="0.25"/>
  <cols>
    <col min="1" max="1" width="13.42578125" customWidth="1"/>
    <col min="2" max="2" width="22.140625" customWidth="1"/>
    <col min="3" max="3" width="33.42578125" customWidth="1"/>
    <col min="4" max="4" width="41.5703125" customWidth="1"/>
    <col min="5" max="5" width="46.7109375" customWidth="1"/>
    <col min="6" max="6" width="52.140625" customWidth="1"/>
    <col min="7" max="7" width="44.85546875" customWidth="1"/>
    <col min="8" max="8" width="15.42578125" customWidth="1"/>
  </cols>
  <sheetData>
    <row r="1" spans="2:9" ht="15" customHeight="1" x14ac:dyDescent="0.25"/>
    <row r="2" spans="2:9" ht="26.25" customHeight="1" x14ac:dyDescent="0.4">
      <c r="B2" s="12" t="s">
        <v>32</v>
      </c>
      <c r="C2" s="3"/>
      <c r="D2" s="3"/>
      <c r="E2" s="3"/>
      <c r="F2" s="3"/>
      <c r="G2" s="3"/>
      <c r="H2" s="4"/>
    </row>
    <row r="3" spans="2:9" ht="15" customHeight="1" x14ac:dyDescent="0.25">
      <c r="B3" s="7"/>
      <c r="C3" s="5" t="s">
        <v>33</v>
      </c>
      <c r="D3" s="5" t="s">
        <v>47</v>
      </c>
      <c r="E3" s="5" t="s">
        <v>48</v>
      </c>
      <c r="F3" s="5" t="s">
        <v>49</v>
      </c>
      <c r="H3" s="6"/>
    </row>
    <row r="4" spans="2:9" ht="45.75" customHeight="1" thickBot="1" x14ac:dyDescent="0.3">
      <c r="B4" s="10" t="s">
        <v>59</v>
      </c>
      <c r="C4" t="s">
        <v>37</v>
      </c>
      <c r="D4" s="1" t="s">
        <v>60</v>
      </c>
      <c r="E4" s="1" t="s">
        <v>61</v>
      </c>
      <c r="F4" s="1" t="s">
        <v>62</v>
      </c>
      <c r="H4" s="6"/>
    </row>
    <row r="5" spans="2:9" ht="48.75" customHeight="1" x14ac:dyDescent="0.25">
      <c r="B5" s="8" t="s">
        <v>38</v>
      </c>
      <c r="C5" s="13"/>
      <c r="D5" s="2" t="s">
        <v>39</v>
      </c>
      <c r="E5" s="15"/>
      <c r="F5" s="16"/>
      <c r="H5" s="6"/>
    </row>
    <row r="6" spans="2:9" ht="15" customHeight="1" x14ac:dyDescent="0.25">
      <c r="B6" s="7"/>
      <c r="C6" s="5" t="s">
        <v>33</v>
      </c>
      <c r="D6" s="5" t="s">
        <v>47</v>
      </c>
      <c r="E6" s="5" t="s">
        <v>48</v>
      </c>
      <c r="F6" s="5" t="s">
        <v>49</v>
      </c>
      <c r="G6" s="6"/>
      <c r="H6" s="6"/>
    </row>
    <row r="7" spans="2:9" ht="60.75" customHeight="1" thickBot="1" x14ac:dyDescent="0.3">
      <c r="B7" s="10" t="s">
        <v>63</v>
      </c>
      <c r="C7" t="s">
        <v>37</v>
      </c>
      <c r="D7" s="1" t="s">
        <v>64</v>
      </c>
      <c r="E7" s="1" t="s">
        <v>65</v>
      </c>
      <c r="F7" s="1" t="s">
        <v>66</v>
      </c>
      <c r="G7" s="1"/>
      <c r="H7" s="6"/>
    </row>
    <row r="8" spans="2:9" ht="60" customHeight="1" x14ac:dyDescent="0.25">
      <c r="B8" s="8" t="s">
        <v>38</v>
      </c>
      <c r="C8" s="13"/>
      <c r="D8" s="2" t="s">
        <v>39</v>
      </c>
      <c r="E8" s="15"/>
      <c r="F8" s="16"/>
      <c r="H8" s="6"/>
    </row>
    <row r="9" spans="2:9" ht="60" customHeight="1" x14ac:dyDescent="0.25">
      <c r="B9" s="7"/>
      <c r="C9" s="5" t="s">
        <v>33</v>
      </c>
      <c r="D9" s="5" t="s">
        <v>47</v>
      </c>
      <c r="E9" s="5" t="s">
        <v>48</v>
      </c>
      <c r="F9" s="5" t="s">
        <v>49</v>
      </c>
      <c r="H9" s="6"/>
    </row>
    <row r="10" spans="2:9" ht="60" customHeight="1" thickBot="1" x14ac:dyDescent="0.3">
      <c r="B10" s="10" t="s">
        <v>67</v>
      </c>
      <c r="C10" t="s">
        <v>37</v>
      </c>
      <c r="D10" s="1" t="s">
        <v>68</v>
      </c>
      <c r="E10" s="1" t="s">
        <v>69</v>
      </c>
      <c r="F10" s="1" t="s">
        <v>70</v>
      </c>
      <c r="H10" s="6"/>
    </row>
    <row r="11" spans="2:9" ht="70.5" customHeight="1" x14ac:dyDescent="0.25">
      <c r="B11" s="8" t="s">
        <v>38</v>
      </c>
      <c r="C11" s="13"/>
      <c r="D11" s="2" t="s">
        <v>39</v>
      </c>
      <c r="E11" s="15"/>
      <c r="F11" s="16"/>
    </row>
    <row r="12" spans="2:9" ht="15" customHeight="1" x14ac:dyDescent="0.25">
      <c r="B12" s="7"/>
      <c r="C12" s="5" t="s">
        <v>33</v>
      </c>
      <c r="D12" s="5" t="s">
        <v>47</v>
      </c>
      <c r="E12" s="5" t="s">
        <v>48</v>
      </c>
      <c r="F12" s="5" t="s">
        <v>49</v>
      </c>
      <c r="H12" s="2"/>
    </row>
    <row r="13" spans="2:9" ht="70.5" customHeight="1" thickBot="1" x14ac:dyDescent="0.3">
      <c r="B13" s="10" t="s">
        <v>71</v>
      </c>
      <c r="C13" t="s">
        <v>37</v>
      </c>
      <c r="D13" s="1" t="s">
        <v>72</v>
      </c>
      <c r="E13" s="1" t="s">
        <v>73</v>
      </c>
      <c r="F13" s="1" t="s">
        <v>74</v>
      </c>
      <c r="H13" s="2"/>
    </row>
    <row r="14" spans="2:9" ht="70.5" customHeight="1" x14ac:dyDescent="0.25">
      <c r="B14" s="8" t="s">
        <v>38</v>
      </c>
      <c r="C14" s="13"/>
      <c r="D14" s="2" t="s">
        <v>39</v>
      </c>
      <c r="E14" s="15"/>
      <c r="F14" s="16"/>
      <c r="H14" s="9" t="s">
        <v>43</v>
      </c>
      <c r="I14">
        <f>C5+C8+C11+C14</f>
        <v>0</v>
      </c>
    </row>
    <row r="15" spans="2:9" ht="26.25" customHeight="1" x14ac:dyDescent="0.4">
      <c r="B15" s="11" t="s">
        <v>44</v>
      </c>
      <c r="D15" s="1"/>
    </row>
    <row r="16" spans="2:9" ht="15" customHeight="1" x14ac:dyDescent="0.25">
      <c r="B16" s="7"/>
      <c r="C16" s="5" t="s">
        <v>33</v>
      </c>
      <c r="D16" s="5" t="s">
        <v>40</v>
      </c>
      <c r="E16" s="5" t="s">
        <v>41</v>
      </c>
      <c r="F16" s="5" t="s">
        <v>42</v>
      </c>
    </row>
    <row r="17" spans="2:8" ht="90.75" customHeight="1" thickBot="1" x14ac:dyDescent="0.3">
      <c r="B17" s="10" t="s">
        <v>89</v>
      </c>
      <c r="C17" t="s">
        <v>37</v>
      </c>
      <c r="D17" s="1" t="s">
        <v>90</v>
      </c>
      <c r="E17" s="1" t="s">
        <v>91</v>
      </c>
      <c r="F17" s="1" t="s">
        <v>92</v>
      </c>
      <c r="G17" s="1"/>
    </row>
    <row r="18" spans="2:8" ht="57" customHeight="1" thickBot="1" x14ac:dyDescent="0.3">
      <c r="B18" s="8" t="s">
        <v>38</v>
      </c>
      <c r="C18" s="14"/>
      <c r="D18" s="2" t="s">
        <v>39</v>
      </c>
      <c r="E18" s="17"/>
      <c r="F18" s="18"/>
    </row>
    <row r="19" spans="2:8" ht="57" customHeight="1" x14ac:dyDescent="0.25">
      <c r="B19" s="7"/>
      <c r="C19" s="5" t="s">
        <v>33</v>
      </c>
      <c r="D19" s="5" t="s">
        <v>40</v>
      </c>
      <c r="E19" s="5" t="s">
        <v>41</v>
      </c>
      <c r="F19" s="5" t="s">
        <v>42</v>
      </c>
      <c r="H19" s="2"/>
    </row>
    <row r="20" spans="2:8" ht="60.75" customHeight="1" thickBot="1" x14ac:dyDescent="0.3">
      <c r="B20" s="10" t="s">
        <v>93</v>
      </c>
      <c r="C20" t="s">
        <v>37</v>
      </c>
      <c r="D20" s="1" t="s">
        <v>94</v>
      </c>
      <c r="E20" s="1" t="s">
        <v>95</v>
      </c>
      <c r="F20" s="1" t="s">
        <v>96</v>
      </c>
      <c r="H20" s="2"/>
    </row>
    <row r="21" spans="2:8" ht="57" customHeight="1" thickBot="1" x14ac:dyDescent="0.3">
      <c r="B21" s="8" t="s">
        <v>38</v>
      </c>
      <c r="C21" s="14"/>
      <c r="D21" s="2" t="s">
        <v>39</v>
      </c>
      <c r="E21" s="17"/>
      <c r="F21" s="18"/>
      <c r="H21" s="2"/>
    </row>
    <row r="22" spans="2:8" ht="57" customHeight="1" x14ac:dyDescent="0.25">
      <c r="B22" s="7"/>
      <c r="C22" s="5" t="s">
        <v>33</v>
      </c>
      <c r="D22" s="5" t="s">
        <v>40</v>
      </c>
      <c r="E22" s="5" t="s">
        <v>41</v>
      </c>
      <c r="F22" s="5" t="s">
        <v>42</v>
      </c>
      <c r="H22" s="2"/>
    </row>
    <row r="23" spans="2:8" ht="105.75" customHeight="1" thickBot="1" x14ac:dyDescent="0.3">
      <c r="B23" s="10" t="s">
        <v>75</v>
      </c>
      <c r="C23" t="s">
        <v>37</v>
      </c>
      <c r="D23" s="1" t="s">
        <v>97</v>
      </c>
      <c r="E23" s="1" t="s">
        <v>98</v>
      </c>
      <c r="F23" s="1" t="s">
        <v>99</v>
      </c>
      <c r="H23" s="2"/>
    </row>
    <row r="24" spans="2:8" ht="57" customHeight="1" thickBot="1" x14ac:dyDescent="0.3">
      <c r="B24" s="8" t="s">
        <v>38</v>
      </c>
      <c r="C24" s="14"/>
      <c r="D24" s="2" t="s">
        <v>39</v>
      </c>
      <c r="E24" s="17"/>
      <c r="F24" s="18"/>
      <c r="H24" s="2"/>
    </row>
    <row r="25" spans="2:8" ht="57" customHeight="1" x14ac:dyDescent="0.25">
      <c r="B25" s="7"/>
      <c r="C25" s="5" t="s">
        <v>33</v>
      </c>
      <c r="D25" s="5" t="s">
        <v>40</v>
      </c>
      <c r="E25" s="5" t="s">
        <v>41</v>
      </c>
      <c r="F25" s="5" t="s">
        <v>42</v>
      </c>
      <c r="H25" s="2"/>
    </row>
    <row r="26" spans="2:8" ht="120.75" customHeight="1" thickBot="1" x14ac:dyDescent="0.3">
      <c r="B26" s="10" t="s">
        <v>76</v>
      </c>
      <c r="C26" t="s">
        <v>37</v>
      </c>
      <c r="D26" s="1" t="s">
        <v>100</v>
      </c>
      <c r="E26" s="1" t="s">
        <v>101</v>
      </c>
      <c r="F26" s="1" t="s">
        <v>102</v>
      </c>
      <c r="H26" s="2"/>
    </row>
    <row r="27" spans="2:8" ht="57" customHeight="1" thickBot="1" x14ac:dyDescent="0.3">
      <c r="B27" s="8" t="s">
        <v>38</v>
      </c>
      <c r="C27" s="14"/>
      <c r="D27" s="2" t="s">
        <v>39</v>
      </c>
      <c r="E27" s="17"/>
      <c r="F27" s="18"/>
    </row>
    <row r="28" spans="2:8" ht="57" customHeight="1" x14ac:dyDescent="0.25">
      <c r="B28" s="7"/>
      <c r="C28" s="5" t="s">
        <v>33</v>
      </c>
      <c r="D28" s="5" t="s">
        <v>40</v>
      </c>
      <c r="E28" s="5" t="s">
        <v>41</v>
      </c>
      <c r="F28" s="5" t="s">
        <v>42</v>
      </c>
      <c r="H28" s="2"/>
    </row>
    <row r="29" spans="2:8" ht="135.75" customHeight="1" thickBot="1" x14ac:dyDescent="0.3">
      <c r="B29" s="10" t="s">
        <v>103</v>
      </c>
      <c r="C29" t="s">
        <v>37</v>
      </c>
      <c r="D29" s="1" t="s">
        <v>104</v>
      </c>
      <c r="E29" s="1" t="s">
        <v>105</v>
      </c>
      <c r="F29" s="1" t="s">
        <v>106</v>
      </c>
      <c r="H29" s="2"/>
    </row>
    <row r="30" spans="2:8" ht="57" customHeight="1" thickBot="1" x14ac:dyDescent="0.3">
      <c r="B30" s="8" t="s">
        <v>38</v>
      </c>
      <c r="C30" s="14"/>
      <c r="D30" s="2" t="s">
        <v>39</v>
      </c>
      <c r="E30" s="17"/>
      <c r="F30" s="18"/>
      <c r="H30" s="2"/>
    </row>
    <row r="31" spans="2:8" ht="27.75" customHeight="1" x14ac:dyDescent="0.25">
      <c r="B31" s="7"/>
      <c r="C31" s="5" t="s">
        <v>33</v>
      </c>
      <c r="D31" s="5" t="s">
        <v>40</v>
      </c>
      <c r="E31" s="5" t="s">
        <v>41</v>
      </c>
      <c r="F31" s="5" t="s">
        <v>42</v>
      </c>
      <c r="H31" s="2"/>
    </row>
    <row r="32" spans="2:8" ht="120.75" customHeight="1" thickBot="1" x14ac:dyDescent="0.3">
      <c r="B32" s="10" t="s">
        <v>77</v>
      </c>
      <c r="C32" t="s">
        <v>37</v>
      </c>
      <c r="D32" s="1" t="s">
        <v>107</v>
      </c>
      <c r="E32" s="1" t="s">
        <v>108</v>
      </c>
      <c r="F32" s="1" t="s">
        <v>109</v>
      </c>
      <c r="H32" s="2"/>
    </row>
    <row r="33" spans="2:9" ht="54" customHeight="1" thickBot="1" x14ac:dyDescent="0.3">
      <c r="B33" s="8" t="s">
        <v>38</v>
      </c>
      <c r="C33" s="14"/>
      <c r="D33" s="2" t="s">
        <v>39</v>
      </c>
      <c r="E33" s="17"/>
      <c r="F33" s="18"/>
      <c r="H33" s="2" t="s">
        <v>45</v>
      </c>
      <c r="I33">
        <f>C18+C21+C24+C27+C30+C33</f>
        <v>0</v>
      </c>
    </row>
    <row r="34" spans="2:9" ht="48" customHeight="1" x14ac:dyDescent="0.4">
      <c r="B34" s="11" t="s">
        <v>46</v>
      </c>
    </row>
    <row r="35" spans="2:9" ht="15" customHeight="1" x14ac:dyDescent="0.25">
      <c r="B35" s="7"/>
      <c r="C35" s="5" t="s">
        <v>33</v>
      </c>
      <c r="D35" s="5" t="s">
        <v>40</v>
      </c>
      <c r="E35" s="5" t="s">
        <v>41</v>
      </c>
      <c r="F35" s="5" t="s">
        <v>42</v>
      </c>
    </row>
    <row r="36" spans="2:9" ht="45.75" customHeight="1" thickBot="1" x14ac:dyDescent="0.3">
      <c r="B36" s="10" t="s">
        <v>110</v>
      </c>
      <c r="C36" t="s">
        <v>37</v>
      </c>
      <c r="D36" s="1" t="s">
        <v>111</v>
      </c>
      <c r="E36" s="1" t="s">
        <v>112</v>
      </c>
      <c r="F36" s="1" t="s">
        <v>113</v>
      </c>
    </row>
    <row r="37" spans="2:9" ht="42.75" customHeight="1" thickBot="1" x14ac:dyDescent="0.3">
      <c r="B37" s="8" t="s">
        <v>38</v>
      </c>
      <c r="C37" s="14"/>
      <c r="D37" s="2" t="s">
        <v>39</v>
      </c>
      <c r="E37" s="17"/>
      <c r="F37" s="18"/>
    </row>
    <row r="38" spans="2:9" ht="42.75" customHeight="1" x14ac:dyDescent="0.25">
      <c r="B38" s="7"/>
      <c r="C38" s="5" t="s">
        <v>33</v>
      </c>
      <c r="D38" s="5" t="s">
        <v>40</v>
      </c>
      <c r="E38" s="5" t="s">
        <v>41</v>
      </c>
      <c r="F38" s="5" t="s">
        <v>42</v>
      </c>
    </row>
    <row r="39" spans="2:9" ht="45.75" customHeight="1" thickBot="1" x14ac:dyDescent="0.3">
      <c r="B39" s="10" t="s">
        <v>114</v>
      </c>
      <c r="C39" t="s">
        <v>37</v>
      </c>
      <c r="D39" s="1" t="s">
        <v>115</v>
      </c>
      <c r="E39" s="1" t="s">
        <v>116</v>
      </c>
      <c r="F39" s="1" t="s">
        <v>117</v>
      </c>
      <c r="G39" s="1"/>
    </row>
    <row r="40" spans="2:9" ht="42.75" customHeight="1" thickBot="1" x14ac:dyDescent="0.3">
      <c r="B40" s="8" t="s">
        <v>38</v>
      </c>
      <c r="C40" s="14"/>
      <c r="D40" s="2" t="s">
        <v>39</v>
      </c>
      <c r="E40" s="17"/>
      <c r="F40" s="18"/>
    </row>
    <row r="41" spans="2:9" ht="15" customHeight="1" x14ac:dyDescent="0.25">
      <c r="B41" s="7"/>
      <c r="C41" s="5" t="s">
        <v>33</v>
      </c>
      <c r="D41" s="5" t="s">
        <v>47</v>
      </c>
      <c r="E41" s="5" t="s">
        <v>48</v>
      </c>
      <c r="F41" s="5" t="s">
        <v>49</v>
      </c>
      <c r="H41" s="2"/>
    </row>
    <row r="42" spans="2:9" ht="90.75" customHeight="1" thickBot="1" x14ac:dyDescent="0.3">
      <c r="B42" s="10" t="s">
        <v>118</v>
      </c>
      <c r="C42" t="s">
        <v>37</v>
      </c>
      <c r="D42" s="1" t="s">
        <v>119</v>
      </c>
      <c r="E42" s="1" t="s">
        <v>120</v>
      </c>
      <c r="F42" s="1" t="s">
        <v>121</v>
      </c>
      <c r="H42" s="2"/>
    </row>
    <row r="43" spans="2:9" ht="48" customHeight="1" x14ac:dyDescent="0.25">
      <c r="B43" s="7" t="s">
        <v>38</v>
      </c>
      <c r="C43" s="13"/>
      <c r="D43" s="2" t="s">
        <v>39</v>
      </c>
      <c r="E43" s="15"/>
      <c r="F43" s="16"/>
      <c r="H43" s="2" t="s">
        <v>50</v>
      </c>
      <c r="I43">
        <f>C37+C40+C43</f>
        <v>0</v>
      </c>
    </row>
    <row r="44" spans="2:9" ht="51" customHeight="1" x14ac:dyDescent="0.4">
      <c r="B44" s="11" t="s">
        <v>51</v>
      </c>
    </row>
    <row r="45" spans="2:9" ht="15" customHeight="1" x14ac:dyDescent="0.25">
      <c r="B45" s="7"/>
      <c r="C45" s="5" t="s">
        <v>33</v>
      </c>
      <c r="D45" s="5" t="s">
        <v>47</v>
      </c>
      <c r="E45" s="5" t="s">
        <v>48</v>
      </c>
      <c r="F45" s="5" t="s">
        <v>49</v>
      </c>
    </row>
    <row r="46" spans="2:9" ht="45.75" customHeight="1" thickBot="1" x14ac:dyDescent="0.3">
      <c r="B46" s="10" t="s">
        <v>79</v>
      </c>
      <c r="C46" t="s">
        <v>37</v>
      </c>
      <c r="D46" s="1" t="s">
        <v>80</v>
      </c>
      <c r="E46" s="1" t="s">
        <v>81</v>
      </c>
      <c r="F46" s="1" t="s">
        <v>82</v>
      </c>
      <c r="G46" s="1"/>
    </row>
    <row r="47" spans="2:9" ht="51" customHeight="1" x14ac:dyDescent="0.25">
      <c r="B47" s="7" t="s">
        <v>38</v>
      </c>
      <c r="C47" s="13"/>
      <c r="D47" s="2" t="s">
        <v>39</v>
      </c>
      <c r="E47" s="15"/>
      <c r="F47" s="16"/>
    </row>
    <row r="48" spans="2:9" ht="51" customHeight="1" x14ac:dyDescent="0.25">
      <c r="B48" s="7"/>
      <c r="C48" s="5" t="s">
        <v>33</v>
      </c>
      <c r="D48" s="5" t="s">
        <v>47</v>
      </c>
      <c r="E48" s="5" t="s">
        <v>48</v>
      </c>
      <c r="F48" s="5" t="s">
        <v>49</v>
      </c>
    </row>
    <row r="49" spans="2:9" ht="75.75" customHeight="1" thickBot="1" x14ac:dyDescent="0.3">
      <c r="B49" s="10" t="s">
        <v>78</v>
      </c>
      <c r="C49" t="s">
        <v>37</v>
      </c>
      <c r="D49" s="1" t="s">
        <v>122</v>
      </c>
      <c r="E49" s="1" t="s">
        <v>123</v>
      </c>
      <c r="F49" s="1" t="s">
        <v>124</v>
      </c>
    </row>
    <row r="50" spans="2:9" ht="51" customHeight="1" x14ac:dyDescent="0.25">
      <c r="B50" s="7" t="s">
        <v>38</v>
      </c>
      <c r="C50" s="13"/>
      <c r="D50" s="2" t="s">
        <v>39</v>
      </c>
      <c r="E50" s="15"/>
      <c r="F50" s="16"/>
    </row>
    <row r="51" spans="2:9" ht="15" customHeight="1" x14ac:dyDescent="0.25">
      <c r="B51" s="7"/>
      <c r="C51" s="5" t="s">
        <v>33</v>
      </c>
      <c r="D51" s="5" t="s">
        <v>47</v>
      </c>
      <c r="E51" s="5" t="s">
        <v>48</v>
      </c>
      <c r="F51" s="5" t="s">
        <v>49</v>
      </c>
      <c r="H51" s="2"/>
    </row>
    <row r="52" spans="2:9" ht="90.75" customHeight="1" thickBot="1" x14ac:dyDescent="0.3">
      <c r="B52" s="10" t="s">
        <v>83</v>
      </c>
      <c r="C52" t="s">
        <v>37</v>
      </c>
      <c r="D52" s="1" t="s">
        <v>125</v>
      </c>
      <c r="E52" s="1" t="s">
        <v>126</v>
      </c>
      <c r="F52" s="1" t="s">
        <v>127</v>
      </c>
      <c r="H52" s="2"/>
    </row>
    <row r="53" spans="2:9" ht="53.25" customHeight="1" x14ac:dyDescent="0.25">
      <c r="B53" s="7" t="s">
        <v>38</v>
      </c>
      <c r="C53" s="13"/>
      <c r="D53" s="2" t="s">
        <v>39</v>
      </c>
      <c r="E53" s="15"/>
      <c r="F53" s="16"/>
      <c r="H53" s="2" t="s">
        <v>52</v>
      </c>
      <c r="I53">
        <f>C50+C47+C53</f>
        <v>0</v>
      </c>
    </row>
    <row r="54" spans="2:9" ht="50.25" customHeight="1" x14ac:dyDescent="0.4">
      <c r="B54" s="11" t="s">
        <v>53</v>
      </c>
    </row>
    <row r="55" spans="2:9" ht="15" customHeight="1" x14ac:dyDescent="0.25">
      <c r="B55" s="7"/>
      <c r="C55" s="5" t="s">
        <v>33</v>
      </c>
      <c r="D55" s="5" t="s">
        <v>34</v>
      </c>
      <c r="E55" s="5" t="s">
        <v>35</v>
      </c>
      <c r="F55" s="5" t="s">
        <v>36</v>
      </c>
    </row>
    <row r="56" spans="2:9" ht="45.75" customHeight="1" thickBot="1" x14ac:dyDescent="0.3">
      <c r="B56" s="10" t="s">
        <v>128</v>
      </c>
      <c r="C56" t="s">
        <v>37</v>
      </c>
      <c r="D56" s="1" t="s">
        <v>129</v>
      </c>
      <c r="E56" s="1" t="s">
        <v>130</v>
      </c>
      <c r="F56" s="1" t="s">
        <v>131</v>
      </c>
    </row>
    <row r="57" spans="2:9" ht="48" customHeight="1" thickBot="1" x14ac:dyDescent="0.3">
      <c r="B57" s="7" t="s">
        <v>38</v>
      </c>
      <c r="C57" s="14"/>
      <c r="D57" s="2" t="s">
        <v>39</v>
      </c>
      <c r="E57" s="17"/>
      <c r="F57" s="18"/>
    </row>
    <row r="58" spans="2:9" ht="15" customHeight="1" x14ac:dyDescent="0.25">
      <c r="B58" s="7"/>
      <c r="C58" s="5" t="s">
        <v>33</v>
      </c>
      <c r="D58" s="5" t="s">
        <v>34</v>
      </c>
      <c r="E58" s="5" t="s">
        <v>35</v>
      </c>
      <c r="F58" s="5" t="s">
        <v>36</v>
      </c>
    </row>
    <row r="59" spans="2:9" ht="60.75" customHeight="1" thickBot="1" x14ac:dyDescent="0.3">
      <c r="B59" s="10" t="s">
        <v>132</v>
      </c>
      <c r="C59" t="s">
        <v>37</v>
      </c>
      <c r="D59" s="1" t="s">
        <v>133</v>
      </c>
      <c r="E59" s="1" t="s">
        <v>134</v>
      </c>
      <c r="F59" s="1" t="s">
        <v>135</v>
      </c>
    </row>
    <row r="60" spans="2:9" ht="45" customHeight="1" thickBot="1" x14ac:dyDescent="0.3">
      <c r="B60" s="7" t="s">
        <v>38</v>
      </c>
      <c r="C60" s="14"/>
      <c r="D60" s="2" t="s">
        <v>39</v>
      </c>
      <c r="E60" s="17"/>
      <c r="F60" s="18"/>
    </row>
    <row r="61" spans="2:9" ht="15" customHeight="1" x14ac:dyDescent="0.25">
      <c r="B61" s="7"/>
      <c r="C61" s="5" t="s">
        <v>33</v>
      </c>
      <c r="D61" s="5" t="s">
        <v>34</v>
      </c>
      <c r="E61" s="5" t="s">
        <v>35</v>
      </c>
      <c r="F61" s="5" t="s">
        <v>36</v>
      </c>
    </row>
    <row r="62" spans="2:9" ht="45.75" customHeight="1" thickBot="1" x14ac:dyDescent="0.3">
      <c r="B62" s="10" t="s">
        <v>84</v>
      </c>
      <c r="C62" t="s">
        <v>37</v>
      </c>
      <c r="D62" s="1" t="s">
        <v>85</v>
      </c>
      <c r="E62" s="1" t="s">
        <v>86</v>
      </c>
      <c r="F62" s="1" t="s">
        <v>87</v>
      </c>
    </row>
    <row r="63" spans="2:9" ht="51" customHeight="1" thickBot="1" x14ac:dyDescent="0.3">
      <c r="B63" s="7" t="s">
        <v>38</v>
      </c>
      <c r="C63" s="14"/>
      <c r="D63" s="2" t="s">
        <v>39</v>
      </c>
      <c r="E63" s="17"/>
      <c r="F63" s="18"/>
    </row>
    <row r="64" spans="2:9" ht="15" customHeight="1" x14ac:dyDescent="0.25">
      <c r="B64" s="7"/>
      <c r="C64" s="5" t="s">
        <v>33</v>
      </c>
      <c r="D64" s="5" t="s">
        <v>34</v>
      </c>
      <c r="E64" s="5" t="s">
        <v>35</v>
      </c>
      <c r="F64" s="5" t="s">
        <v>36</v>
      </c>
    </row>
    <row r="65" spans="2:9" ht="75.75" customHeight="1" thickBot="1" x14ac:dyDescent="0.3">
      <c r="B65" s="10" t="s">
        <v>88</v>
      </c>
      <c r="C65" t="s">
        <v>37</v>
      </c>
      <c r="D65" s="1" t="s">
        <v>136</v>
      </c>
      <c r="E65" s="1" t="s">
        <v>137</v>
      </c>
      <c r="F65" s="1" t="s">
        <v>138</v>
      </c>
    </row>
    <row r="66" spans="2:9" ht="41.25" customHeight="1" thickBot="1" x14ac:dyDescent="0.3">
      <c r="B66" s="7" t="s">
        <v>38</v>
      </c>
      <c r="C66" s="14"/>
      <c r="D66" s="2" t="s">
        <v>39</v>
      </c>
      <c r="E66" s="17"/>
      <c r="F66" s="18"/>
      <c r="H66" s="2" t="s">
        <v>58</v>
      </c>
      <c r="I66">
        <f>C57+C60+C63+C66</f>
        <v>0</v>
      </c>
    </row>
  </sheetData>
  <mergeCells count="20">
    <mergeCell ref="E66:F66"/>
    <mergeCell ref="E40:F40"/>
    <mergeCell ref="E47:F47"/>
    <mergeCell ref="E33:F33"/>
    <mergeCell ref="E43:F43"/>
    <mergeCell ref="E57:F57"/>
    <mergeCell ref="E60:F60"/>
    <mergeCell ref="E63:F63"/>
    <mergeCell ref="E53:F53"/>
    <mergeCell ref="E5:F5"/>
    <mergeCell ref="E18:F18"/>
    <mergeCell ref="E21:F21"/>
    <mergeCell ref="E8:F8"/>
    <mergeCell ref="E11:F11"/>
    <mergeCell ref="E14:F14"/>
    <mergeCell ref="E24:F24"/>
    <mergeCell ref="E27:F27"/>
    <mergeCell ref="E30:F30"/>
    <mergeCell ref="E37:F37"/>
    <mergeCell ref="E50:F50"/>
  </mergeCells>
  <dataValidations count="3">
    <dataValidation type="whole" allowBlank="1" showInputMessage="1" showErrorMessage="1" sqref="C57 C69 C63 C60 C66" xr:uid="{27BAD831-A193-4452-AA52-69D65886825B}">
      <formula1>0</formula1>
      <formula2>3</formula2>
    </dataValidation>
    <dataValidation type="whole" allowBlank="1" showInputMessage="1" showErrorMessage="1" sqref="C18 C21 C24 C27 C33 C37 C40 C30" xr:uid="{C08A4920-DABF-4186-AB7D-0F101379109A}">
      <formula1>0</formula1>
      <formula2>9</formula2>
    </dataValidation>
    <dataValidation type="whole" allowBlank="1" showInputMessage="1" showErrorMessage="1" sqref="C53 C50 C5 C8 C11 C14 C47 C43" xr:uid="{8208F070-D9C9-4445-97B2-3F1D56D1978B}">
      <formula1>0</formula1>
      <formula2>8</formula2>
    </dataValidation>
  </dataValidation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Master Sheet</vt:lpstr>
      <vt:lpstr>StudentOne</vt:lpstr>
      <vt:lpstr>StudentTwo</vt:lpstr>
      <vt:lpstr>StudentThree</vt:lpstr>
      <vt:lpstr>StudentFour</vt:lpstr>
      <vt:lpstr>StudentFive</vt:lpstr>
      <vt:lpstr>StudentSix</vt:lpstr>
      <vt:lpstr>StudentSeven</vt:lpstr>
      <vt:lpstr>StudentEight</vt:lpstr>
      <vt:lpstr>StudentNine</vt:lpstr>
      <vt:lpstr>StudentTen</vt:lpstr>
      <vt:lpstr>StudentEleven</vt:lpstr>
      <vt:lpstr>StudentTwelve</vt:lpstr>
      <vt:lpstr>StudentThirteen</vt:lpstr>
      <vt:lpstr>StudentFourteen</vt:lpstr>
      <vt:lpstr>StudentFifteen</vt:lpstr>
      <vt:lpstr>StudentSixteen</vt:lpstr>
      <vt:lpstr>StudentSeventeen</vt:lpstr>
      <vt:lpstr>StudentEighteen</vt:lpstr>
      <vt:lpstr>StudentNineteen</vt:lpstr>
      <vt:lpstr>StudentTwenty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Pautsch</dc:creator>
  <cp:keywords/>
  <dc:description/>
  <cp:lastModifiedBy>David Pautsch</cp:lastModifiedBy>
  <cp:revision/>
  <dcterms:created xsi:type="dcterms:W3CDTF">2026-01-12T11:45:47Z</dcterms:created>
  <dcterms:modified xsi:type="dcterms:W3CDTF">2026-04-08T13:32:55Z</dcterms:modified>
  <cp:category/>
  <cp:contentStatus/>
</cp:coreProperties>
</file>