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mc:AlternateContent xmlns:mc="http://schemas.openxmlformats.org/markup-compatibility/2006">
    <mc:Choice Requires="x15">
      <x15ac:absPath xmlns:x15ac="http://schemas.microsoft.com/office/spreadsheetml/2010/11/ac" url="https://pearsoneducationinc.sharepoint.com/sites/COREProductQualsTeam/Shared Documents/Maths/Maths/GCSE Statistics/01 Schemes of work/New SOW (excel)/"/>
    </mc:Choice>
  </mc:AlternateContent>
  <xr:revisionPtr revIDLastSave="0" documentId="8_{AC8A08DB-9735-48A3-990E-B260B90DB153}" xr6:coauthVersionLast="47" xr6:coauthVersionMax="47" xr10:uidLastSave="{00000000-0000-0000-0000-000000000000}"/>
  <bookViews>
    <workbookView xWindow="-38520" yWindow="-8490" windowWidth="38640" windowHeight="21120" xr2:uid="{00000000-000D-0000-FFFF-FFFF00000000}"/>
  </bookViews>
  <sheets>
    <sheet name="Overview" sheetId="18" r:id="rId1"/>
    <sheet name="GCSE Statistics (H) SoW" sheetId="15" r:id="rId2"/>
    <sheet name="GCSE Maths (H) Crossover" sheetId="21" r:id="rId3"/>
    <sheet name="GCSE Spec" sheetId="10"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2" i="21" l="1"/>
  <c r="C101" i="21"/>
  <c r="C96" i="21"/>
  <c r="C80" i="21"/>
  <c r="C74" i="21"/>
  <c r="C63" i="21"/>
  <c r="C44" i="21"/>
  <c r="C26" i="21"/>
  <c r="C3" i="21"/>
  <c r="C79" i="15"/>
  <c r="C100" i="15"/>
  <c r="C95" i="15"/>
  <c r="C73" i="15"/>
  <c r="C62" i="15"/>
  <c r="C44" i="15"/>
  <c r="C26" i="15"/>
  <c r="C3" i="15"/>
  <c r="C111" i="21" l="1"/>
  <c r="C113" i="21" s="1"/>
  <c r="C110" i="15"/>
</calcChain>
</file>

<file path=xl/sharedStrings.xml><?xml version="1.0" encoding="utf-8"?>
<sst xmlns="http://schemas.openxmlformats.org/spreadsheetml/2006/main" count="1153" uniqueCount="602">
  <si>
    <t>CHAPTER / LESSON</t>
  </si>
  <si>
    <t>HOURS</t>
  </si>
  <si>
    <t>PROGRESSION MAP REFERENCE</t>
  </si>
  <si>
    <t>OBJECTIVES</t>
  </si>
  <si>
    <t>REFERENCE</t>
  </si>
  <si>
    <t>STATEMENT FROM EDEXCEL SPECIFICATION FOR GCSE (9-1) MATHEMATICS</t>
  </si>
  <si>
    <t>Higher tier students will be assessed on all content.</t>
  </si>
  <si>
    <t>Foundation tier students will be assessed on content identified by the standard and underlined type.</t>
  </si>
  <si>
    <t>N1</t>
  </si>
  <si>
    <t xml:space="preserve"> order positive and negative integers, decimals and fractions; use the symbols =, ≠, &lt;, &gt; , ≤, ≥</t>
  </si>
  <si>
    <t>N2</t>
  </si>
  <si>
    <t>apply the four operations, including formal written methods, to integers, decimals and simple fractions (proper and improper), and mixed numbers – all both positive and negative; understand and use place value (e.g. when working with very large or very small numbers, and when calculating with decimals)</t>
  </si>
  <si>
    <r>
      <t xml:space="preserve">A6 </t>
    </r>
    <r>
      <rPr>
        <sz val="11"/>
        <color theme="1"/>
        <rFont val="Calibri"/>
        <family val="2"/>
        <scheme val="minor"/>
      </rPr>
      <t xml:space="preserve">know the difference between an equation and an identity; argue mathematically to show algebraic expressions are equivalent, and use algebra to support and construct arguments </t>
    </r>
    <r>
      <rPr>
        <b/>
        <sz val="11"/>
        <color theme="1"/>
        <rFont val="Calibri"/>
        <family val="2"/>
        <scheme val="minor"/>
      </rPr>
      <t>and proofs</t>
    </r>
  </si>
  <si>
    <t>N3</t>
  </si>
  <si>
    <t>recognise and use relationships between operations, including inverse operations (e.g. cancellation to simplify calculations and expressions); use conventional notation for priority of operations, including brackets, powers, roots and reciprocals</t>
  </si>
  <si>
    <t>N4</t>
  </si>
  <si>
    <t>use the concepts and vocabulary of prime numbers, factors (divisors), multiples, common factors, common multiples, highest common factor, lowest common multiple, prime factorisation, including using product notation and the unique factorisation theorem</t>
  </si>
  <si>
    <t>N5</t>
  </si>
  <si>
    <r>
      <t>apply systematic listing strategies,</t>
    </r>
    <r>
      <rPr>
        <b/>
        <sz val="11"/>
        <color theme="1"/>
        <rFont val="Calibri"/>
        <family val="2"/>
        <scheme val="minor"/>
      </rPr>
      <t xml:space="preserve">  including use of the product rule for counting (i.e. if there are m ways of doing one task and for each of these, there are n ways of doing another task, then the total number of ways the two tasks can be done is m × n ways)</t>
    </r>
  </si>
  <si>
    <t>N6</t>
  </si>
  <si>
    <r>
      <t>use positive integer powers and associated real roots (square, cube and higher), recognise powers of 2, 3, 4, 5</t>
    </r>
    <r>
      <rPr>
        <b/>
        <sz val="11"/>
        <color theme="1"/>
        <rFont val="Calibri"/>
        <family val="2"/>
        <scheme val="minor"/>
      </rPr>
      <t>; estimate powers and roots of any given positive number</t>
    </r>
  </si>
  <si>
    <t>N7</t>
  </si>
  <si>
    <r>
      <rPr>
        <u/>
        <sz val="11"/>
        <color theme="1"/>
        <rFont val="Calibri"/>
        <family val="2"/>
        <scheme val="minor"/>
      </rPr>
      <t xml:space="preserve">calculate with roots, and with integer </t>
    </r>
    <r>
      <rPr>
        <b/>
        <sz val="11"/>
        <color theme="1"/>
        <rFont val="Calibri"/>
        <family val="2"/>
        <scheme val="minor"/>
      </rPr>
      <t>and fractional</t>
    </r>
    <r>
      <rPr>
        <u/>
        <sz val="11"/>
        <color theme="1"/>
        <rFont val="Calibri"/>
        <family val="2"/>
        <scheme val="minor"/>
      </rPr>
      <t xml:space="preserve"> indices</t>
    </r>
  </si>
  <si>
    <t>N8</t>
  </si>
  <si>
    <r>
      <t xml:space="preserve">calculate exactly with fractions, </t>
    </r>
    <r>
      <rPr>
        <b/>
        <sz val="11"/>
        <color theme="1"/>
        <rFont val="Calibri"/>
        <family val="2"/>
        <scheme val="minor"/>
      </rPr>
      <t>surds</t>
    </r>
    <r>
      <rPr>
        <u/>
        <sz val="11"/>
        <color theme="1"/>
        <rFont val="Calibri"/>
        <family val="2"/>
        <scheme val="minor"/>
      </rPr>
      <t xml:space="preserve"> and multiples of π</t>
    </r>
    <r>
      <rPr>
        <sz val="11"/>
        <color theme="1"/>
        <rFont val="Calibri"/>
        <family val="2"/>
        <scheme val="minor"/>
      </rPr>
      <t xml:space="preserve">; </t>
    </r>
    <r>
      <rPr>
        <b/>
        <sz val="11"/>
        <color theme="1"/>
        <rFont val="Calibri"/>
        <family val="2"/>
        <scheme val="minor"/>
      </rPr>
      <t>simplify surd expressions involving squares (e.g. √12 = √(4 × 3) = √4 × √3 = 2√3) and rationalise denominators</t>
    </r>
  </si>
  <si>
    <t>N9</t>
  </si>
  <si>
    <r>
      <t>calculate with and interpret standard form A × 10</t>
    </r>
    <r>
      <rPr>
        <vertAlign val="superscript"/>
        <sz val="11"/>
        <color theme="1"/>
        <rFont val="Calibri"/>
        <family val="2"/>
        <scheme val="minor"/>
      </rPr>
      <t>n</t>
    </r>
    <r>
      <rPr>
        <sz val="11"/>
        <color theme="1"/>
        <rFont val="Calibri"/>
        <family val="2"/>
        <scheme val="minor"/>
      </rPr>
      <t>, where 1 ≤ A &lt; 10 and n is an integer</t>
    </r>
  </si>
  <si>
    <t>N10</t>
  </si>
  <si>
    <r>
      <t xml:space="preserve">work interchangeably with terminating decimals and their corresponding fractions (such as 3.5 and 7/2 or 0.375 or 3/8); </t>
    </r>
    <r>
      <rPr>
        <b/>
        <sz val="11"/>
        <color theme="1"/>
        <rFont val="Calibri"/>
        <family val="2"/>
        <scheme val="minor"/>
      </rPr>
      <t>change recurring decimals into their corresponding fractions and vice versa</t>
    </r>
  </si>
  <si>
    <t>N11</t>
  </si>
  <si>
    <t>identify and work with fractions in ratio problems</t>
  </si>
  <si>
    <t>N12</t>
  </si>
  <si>
    <t>interpret fractions and percentages as operators</t>
  </si>
  <si>
    <t>N13</t>
  </si>
  <si>
    <t>use standard units of mass, length, time, money and other measures (including standard compound measures) using decimal quantities where appropriate</t>
  </si>
  <si>
    <t>N14</t>
  </si>
  <si>
    <t>estimate answers; check calculations using approximation and estimation, including answers obtained using technology</t>
  </si>
  <si>
    <t>N15</t>
  </si>
  <si>
    <r>
      <t xml:space="preserve">round numbers and measures to an appropriate degree of accuracy (e.g. to a specified number of decimal places or significant figures); </t>
    </r>
    <r>
      <rPr>
        <u/>
        <sz val="11"/>
        <color theme="1"/>
        <rFont val="Calibri"/>
        <family val="2"/>
        <scheme val="minor"/>
      </rPr>
      <t>use inequality notation to specify simple error intervals due to truncation or rounding</t>
    </r>
  </si>
  <si>
    <t>N16</t>
  </si>
  <si>
    <r>
      <rPr>
        <u/>
        <sz val="11"/>
        <color theme="1"/>
        <rFont val="Calibri"/>
        <family val="2"/>
        <scheme val="minor"/>
      </rPr>
      <t>apply and interpret limits of accuracy,</t>
    </r>
    <r>
      <rPr>
        <sz val="11"/>
        <color theme="1"/>
        <rFont val="Calibri"/>
        <family val="2"/>
        <scheme val="minor"/>
      </rPr>
      <t xml:space="preserve"> </t>
    </r>
    <r>
      <rPr>
        <b/>
        <sz val="11"/>
        <color theme="1"/>
        <rFont val="Calibri"/>
        <family val="2"/>
        <scheme val="minor"/>
      </rPr>
      <t>including upper and lower bounds</t>
    </r>
  </si>
  <si>
    <t>A1</t>
  </si>
  <si>
    <r>
      <t>use and interpret algebraic manipulation, including:
● ab in place of a × b
● 3y in place of y + y + y and 3 × y
● a</t>
    </r>
    <r>
      <rPr>
        <vertAlign val="superscript"/>
        <sz val="11"/>
        <color theme="1"/>
        <rFont val="Calibri"/>
        <family val="2"/>
        <scheme val="minor"/>
      </rPr>
      <t>2</t>
    </r>
    <r>
      <rPr>
        <sz val="11"/>
        <color theme="1"/>
        <rFont val="Calibri"/>
        <family val="2"/>
        <scheme val="minor"/>
      </rPr>
      <t xml:space="preserve"> in place of a × a, a</t>
    </r>
    <r>
      <rPr>
        <vertAlign val="superscript"/>
        <sz val="11"/>
        <color theme="1"/>
        <rFont val="Calibri"/>
        <family val="2"/>
        <scheme val="minor"/>
      </rPr>
      <t>3</t>
    </r>
    <r>
      <rPr>
        <sz val="11"/>
        <color theme="1"/>
        <rFont val="Calibri"/>
        <family val="2"/>
        <scheme val="minor"/>
      </rPr>
      <t xml:space="preserve"> in place of a × a × a, a</t>
    </r>
    <r>
      <rPr>
        <vertAlign val="superscript"/>
        <sz val="11"/>
        <color theme="1"/>
        <rFont val="Calibri"/>
        <family val="2"/>
        <scheme val="minor"/>
      </rPr>
      <t>2</t>
    </r>
    <r>
      <rPr>
        <sz val="11"/>
        <color theme="1"/>
        <rFont val="Calibri"/>
        <family val="2"/>
        <scheme val="minor"/>
      </rPr>
      <t>b in place of a × a × b
● a/b in place of a ÷ b
● coefficients written as fractions rather than as decimals
● brackets</t>
    </r>
  </si>
  <si>
    <t>A2</t>
  </si>
  <si>
    <t>substitute numerical values into formulae and expressions, including scientific formulae</t>
  </si>
  <si>
    <t>A3</t>
  </si>
  <si>
    <r>
      <t xml:space="preserve">understand and use the concepts and vocabulary of expressions, equations, formulae, </t>
    </r>
    <r>
      <rPr>
        <u/>
        <sz val="11"/>
        <color theme="1"/>
        <rFont val="Calibri"/>
        <family val="2"/>
        <scheme val="minor"/>
      </rPr>
      <t>identities,</t>
    </r>
    <r>
      <rPr>
        <sz val="11"/>
        <color theme="1"/>
        <rFont val="Calibri"/>
        <family val="2"/>
        <scheme val="minor"/>
      </rPr>
      <t xml:space="preserve"> inequalities, terms and factors</t>
    </r>
  </si>
  <si>
    <t>A4</t>
  </si>
  <si>
    <r>
      <t>simplify and manipulate algebraic expressions (</t>
    </r>
    <r>
      <rPr>
        <u/>
        <sz val="11"/>
        <color theme="1"/>
        <rFont val="Calibri"/>
        <family val="2"/>
        <scheme val="minor"/>
      </rPr>
      <t>including those involving surds</t>
    </r>
    <r>
      <rPr>
        <sz val="11"/>
        <color theme="1"/>
        <rFont val="Calibri"/>
        <family val="2"/>
        <scheme val="minor"/>
      </rPr>
      <t xml:space="preserve"> </t>
    </r>
    <r>
      <rPr>
        <b/>
        <sz val="11"/>
        <color theme="1"/>
        <rFont val="Calibri"/>
        <family val="2"/>
        <scheme val="minor"/>
      </rPr>
      <t>and algebraic fractions</t>
    </r>
    <r>
      <rPr>
        <sz val="11"/>
        <color theme="1"/>
        <rFont val="Calibri"/>
        <family val="2"/>
        <scheme val="minor"/>
      </rPr>
      <t xml:space="preserve">) by:
● collecting like terms
● multiplying a single term over a bracket
● taking out common factors
● </t>
    </r>
    <r>
      <rPr>
        <u/>
        <sz val="11"/>
        <color theme="1"/>
        <rFont val="Calibri"/>
        <family val="2"/>
        <scheme val="minor"/>
      </rPr>
      <t>expanding products of two</t>
    </r>
    <r>
      <rPr>
        <b/>
        <sz val="11"/>
        <color theme="1"/>
        <rFont val="Calibri"/>
        <family val="2"/>
        <scheme val="minor"/>
      </rPr>
      <t xml:space="preserve"> or more</t>
    </r>
    <r>
      <rPr>
        <sz val="11"/>
        <color theme="1"/>
        <rFont val="Calibri"/>
        <family val="2"/>
        <scheme val="minor"/>
      </rPr>
      <t xml:space="preserve"> </t>
    </r>
    <r>
      <rPr>
        <u/>
        <sz val="11"/>
        <color theme="1"/>
        <rFont val="Calibri"/>
        <family val="2"/>
        <scheme val="minor"/>
      </rPr>
      <t>binomials</t>
    </r>
    <r>
      <rPr>
        <sz val="11"/>
        <color theme="1"/>
        <rFont val="Calibri"/>
        <family val="2"/>
        <scheme val="minor"/>
      </rPr>
      <t xml:space="preserve">
●</t>
    </r>
    <r>
      <rPr>
        <u/>
        <sz val="11"/>
        <color theme="1"/>
        <rFont val="Calibri"/>
        <family val="2"/>
        <scheme val="minor"/>
      </rPr>
      <t xml:space="preserve"> factorising quadratic expressions of the form x</t>
    </r>
    <r>
      <rPr>
        <u/>
        <vertAlign val="superscript"/>
        <sz val="11"/>
        <color theme="1"/>
        <rFont val="Calibri"/>
        <family val="2"/>
        <scheme val="minor"/>
      </rPr>
      <t>2</t>
    </r>
    <r>
      <rPr>
        <u/>
        <sz val="11"/>
        <color theme="1"/>
        <rFont val="Calibri"/>
        <family val="2"/>
        <scheme val="minor"/>
      </rPr>
      <t xml:space="preserve"> + bx + c, including the difference of two squares;</t>
    </r>
    <r>
      <rPr>
        <sz val="11"/>
        <color theme="1"/>
        <rFont val="Calibri"/>
        <family val="2"/>
        <scheme val="minor"/>
      </rPr>
      <t xml:space="preserve"> </t>
    </r>
    <r>
      <rPr>
        <b/>
        <sz val="11"/>
        <color theme="1"/>
        <rFont val="Calibri"/>
        <family val="2"/>
        <scheme val="minor"/>
      </rPr>
      <t>factorising quadratic expressions of the form ax</t>
    </r>
    <r>
      <rPr>
        <b/>
        <vertAlign val="superscript"/>
        <sz val="11"/>
        <color theme="1"/>
        <rFont val="Calibri"/>
        <family val="2"/>
        <scheme val="minor"/>
      </rPr>
      <t>2</t>
    </r>
    <r>
      <rPr>
        <b/>
        <sz val="11"/>
        <color theme="1"/>
        <rFont val="Calibri"/>
        <family val="2"/>
        <scheme val="minor"/>
      </rPr>
      <t xml:space="preserve"> + bx + c</t>
    </r>
    <r>
      <rPr>
        <sz val="11"/>
        <color theme="1"/>
        <rFont val="Calibri"/>
        <family val="2"/>
        <scheme val="minor"/>
      </rPr>
      <t xml:space="preserve">
● simplifying expressions involving sums, products and powers, including
the laws of indices</t>
    </r>
  </si>
  <si>
    <t>A5</t>
  </si>
  <si>
    <t>understand and use standard mathematical formulae; rearrange formulae to change the subject</t>
  </si>
  <si>
    <t>A6</t>
  </si>
  <si>
    <r>
      <rPr>
        <u/>
        <sz val="11"/>
        <color theme="1"/>
        <rFont val="Calibri"/>
        <family val="2"/>
        <scheme val="minor"/>
      </rPr>
      <t xml:space="preserve">know the difference between an equation and an identity; argue mathematically to show algebraic expressions are equivalent, and use algebra to support and construct arguments </t>
    </r>
    <r>
      <rPr>
        <b/>
        <sz val="11"/>
        <color theme="1"/>
        <rFont val="Calibri"/>
        <family val="2"/>
        <scheme val="minor"/>
      </rPr>
      <t>and proofs</t>
    </r>
  </si>
  <si>
    <t>A7</t>
  </si>
  <si>
    <r>
      <t xml:space="preserve">where appropriate, interpret simple expressions as functions with inputs and outputs; ; </t>
    </r>
    <r>
      <rPr>
        <b/>
        <sz val="11"/>
        <color theme="1"/>
        <rFont val="Calibri"/>
        <family val="2"/>
        <scheme val="minor"/>
      </rPr>
      <t>interpret the reverse process as the ‘inverse function’; interpret the succession of two functions as a ‘composite function’ (the use of formal function notation is expected)</t>
    </r>
  </si>
  <si>
    <t>A8</t>
  </si>
  <si>
    <t>work with coordinates in all four quadrants</t>
  </si>
  <si>
    <t>A9</t>
  </si>
  <si>
    <r>
      <t xml:space="preserve">plot graphs of equations that correspond to straight-line graphs in the coordinate plane; </t>
    </r>
    <r>
      <rPr>
        <u/>
        <sz val="11"/>
        <color theme="1"/>
        <rFont val="Calibri"/>
        <family val="2"/>
        <scheme val="minor"/>
      </rPr>
      <t xml:space="preserve">use the form y = mx + c to identify parallel </t>
    </r>
    <r>
      <rPr>
        <b/>
        <sz val="11"/>
        <color theme="1"/>
        <rFont val="Calibri"/>
        <family val="2"/>
        <scheme val="minor"/>
      </rPr>
      <t xml:space="preserve">and perpendicular </t>
    </r>
    <r>
      <rPr>
        <u/>
        <sz val="11"/>
        <color theme="1"/>
        <rFont val="Calibri"/>
        <family val="2"/>
        <scheme val="minor"/>
      </rPr>
      <t>lines; find the equation of the line through two given points or through one point with a given gradient</t>
    </r>
  </si>
  <si>
    <t>A10</t>
  </si>
  <si>
    <t>identify and interpret gradients and intercepts of linear functions graphically and algebraically</t>
  </si>
  <si>
    <t>A11</t>
  </si>
  <si>
    <r>
      <rPr>
        <u/>
        <sz val="11"/>
        <color theme="1"/>
        <rFont val="Calibri"/>
        <family val="2"/>
        <scheme val="minor"/>
      </rPr>
      <t xml:space="preserve">identify and interpret roots, intercepts, turning points of quadratic functions graphically; deduce roots algebraically </t>
    </r>
    <r>
      <rPr>
        <b/>
        <sz val="11"/>
        <color theme="1"/>
        <rFont val="Calibri"/>
        <family val="2"/>
        <scheme val="minor"/>
      </rPr>
      <t>and turning points by completing the square</t>
    </r>
  </si>
  <si>
    <t>A12</t>
  </si>
  <si>
    <r>
      <t xml:space="preserve">recognise, sketch and interpret graphs of linear functions, quadratic functions, </t>
    </r>
    <r>
      <rPr>
        <u/>
        <sz val="11"/>
        <color theme="1"/>
        <rFont val="Calibri"/>
        <family val="2"/>
        <scheme val="minor"/>
      </rPr>
      <t xml:space="preserve">simple cubic functions, the reciprocal function y = 1/x  with x ≠ 0, </t>
    </r>
    <r>
      <rPr>
        <b/>
        <sz val="11"/>
        <color theme="1"/>
        <rFont val="Calibri"/>
        <family val="2"/>
        <scheme val="minor"/>
      </rPr>
      <t>exponential functions y = k</t>
    </r>
    <r>
      <rPr>
        <b/>
        <vertAlign val="superscript"/>
        <sz val="11"/>
        <color theme="1"/>
        <rFont val="Calibri"/>
        <family val="2"/>
        <scheme val="minor"/>
      </rPr>
      <t>x</t>
    </r>
    <r>
      <rPr>
        <b/>
        <sz val="11"/>
        <color theme="1"/>
        <rFont val="Calibri"/>
        <family val="2"/>
        <scheme val="minor"/>
      </rPr>
      <t xml:space="preserve"> for positive values of k, and the trigonometric functions (with arguments in degrees) y = sin x, y = cos x and y = tan x for angles of any size</t>
    </r>
  </si>
  <si>
    <t>A13</t>
  </si>
  <si>
    <t>sketch translations and reflections of a given function</t>
  </si>
  <si>
    <t>A14</t>
  </si>
  <si>
    <r>
      <t xml:space="preserve">plot and interpret graphs </t>
    </r>
    <r>
      <rPr>
        <u/>
        <sz val="11"/>
        <color theme="1"/>
        <rFont val="Calibri"/>
        <family val="2"/>
        <scheme val="minor"/>
      </rPr>
      <t xml:space="preserve">(including reciprocal graphs </t>
    </r>
    <r>
      <rPr>
        <b/>
        <sz val="11"/>
        <color theme="1"/>
        <rFont val="Calibri"/>
        <family val="2"/>
        <scheme val="minor"/>
      </rPr>
      <t>and exponential graphs</t>
    </r>
    <r>
      <rPr>
        <sz val="11"/>
        <color theme="1"/>
        <rFont val="Calibri"/>
        <family val="2"/>
        <scheme val="minor"/>
      </rPr>
      <t>) and graphs of non-standard functions in real contexts to find approximate solutions to problems such as simple kinematic problems involving distance, speed and acceleration</t>
    </r>
  </si>
  <si>
    <t>A15</t>
  </si>
  <si>
    <t>calculate or estimate gradients of graphs and areas under graphs (including quadratic and other non-linear graphs), and interpret results in cases such as distance-time graphs, velocity-time graphs and graphs in financial contexts (this does not include calculus)</t>
  </si>
  <si>
    <t>A16</t>
  </si>
  <si>
    <t>recognise and use the equation of a circle with centre at the origin; find the equation of a tangent to a circle at a given point</t>
  </si>
  <si>
    <t>A17</t>
  </si>
  <si>
    <r>
      <t>solve linear equations in one unknown algebraically (</t>
    </r>
    <r>
      <rPr>
        <u/>
        <sz val="11"/>
        <color theme="1"/>
        <rFont val="Calibri"/>
        <family val="2"/>
        <scheme val="minor"/>
      </rPr>
      <t>including those with the unknown on both sides of the equation</t>
    </r>
    <r>
      <rPr>
        <sz val="11"/>
        <color theme="1"/>
        <rFont val="Calibri"/>
        <family val="2"/>
        <scheme val="minor"/>
      </rPr>
      <t>); find approximate solutions using a graph</t>
    </r>
  </si>
  <si>
    <t>A18</t>
  </si>
  <si>
    <r>
      <rPr>
        <u/>
        <sz val="11"/>
        <color theme="1"/>
        <rFont val="Calibri"/>
        <family val="2"/>
        <scheme val="minor"/>
      </rPr>
      <t>solve quadratic equations</t>
    </r>
    <r>
      <rPr>
        <sz val="11"/>
        <color theme="1"/>
        <rFont val="Calibri"/>
        <family val="2"/>
        <scheme val="minor"/>
      </rPr>
      <t xml:space="preserve"> (</t>
    </r>
    <r>
      <rPr>
        <b/>
        <sz val="11"/>
        <color theme="1"/>
        <rFont val="Calibri"/>
        <family val="2"/>
        <scheme val="minor"/>
      </rPr>
      <t>including those that require rearrangement</t>
    </r>
    <r>
      <rPr>
        <sz val="11"/>
        <color theme="1"/>
        <rFont val="Calibri"/>
        <family val="2"/>
        <scheme val="minor"/>
      </rPr>
      <t xml:space="preserve">) </t>
    </r>
    <r>
      <rPr>
        <u/>
        <sz val="11"/>
        <color theme="1"/>
        <rFont val="Calibri"/>
        <family val="2"/>
        <scheme val="minor"/>
      </rPr>
      <t>algebraically by factorising,</t>
    </r>
    <r>
      <rPr>
        <b/>
        <sz val="11"/>
        <color theme="1"/>
        <rFont val="Calibri"/>
        <family val="2"/>
        <scheme val="minor"/>
      </rPr>
      <t xml:space="preserve"> by completing the square and by using the quadratic formula</t>
    </r>
    <r>
      <rPr>
        <sz val="11"/>
        <color theme="1"/>
        <rFont val="Calibri"/>
        <family val="2"/>
        <scheme val="minor"/>
      </rPr>
      <t xml:space="preserve">; </t>
    </r>
    <r>
      <rPr>
        <u/>
        <sz val="11"/>
        <color theme="1"/>
        <rFont val="Calibri"/>
        <family val="2"/>
        <scheme val="minor"/>
      </rPr>
      <t>find approximate solutions using a graph</t>
    </r>
  </si>
  <si>
    <t>A19</t>
  </si>
  <si>
    <r>
      <rPr>
        <u/>
        <sz val="11"/>
        <color theme="1"/>
        <rFont val="Calibri"/>
        <family val="2"/>
        <scheme val="minor"/>
      </rPr>
      <t xml:space="preserve">solve two simultaneous equations in two variables (linear/linear </t>
    </r>
    <r>
      <rPr>
        <b/>
        <sz val="11"/>
        <color theme="1"/>
        <rFont val="Calibri"/>
        <family val="2"/>
        <scheme val="minor"/>
      </rPr>
      <t xml:space="preserve"> or linear/quadratic) </t>
    </r>
    <r>
      <rPr>
        <u/>
        <sz val="11"/>
        <color theme="1"/>
        <rFont val="Calibri"/>
        <family val="2"/>
        <scheme val="minor"/>
      </rPr>
      <t>algebraically; find approximate solutions using a graph</t>
    </r>
  </si>
  <si>
    <t>A20</t>
  </si>
  <si>
    <t>find approximate solutions to equations numerically using iteration</t>
  </si>
  <si>
    <t>A21</t>
  </si>
  <si>
    <t>translate simple situations or procedures into algebraic expressions or formulae; derive an equation (or two simultaneous equations), solve the equation(s) and interpret the solution</t>
  </si>
  <si>
    <t>A22</t>
  </si>
  <si>
    <r>
      <t>solve linear inequalities in one</t>
    </r>
    <r>
      <rPr>
        <b/>
        <sz val="11"/>
        <color theme="1"/>
        <rFont val="Calibri"/>
        <family val="2"/>
        <scheme val="minor"/>
      </rPr>
      <t xml:space="preserve"> or two </t>
    </r>
    <r>
      <rPr>
        <u/>
        <sz val="11"/>
        <color theme="1"/>
        <rFont val="Calibri"/>
        <family val="2"/>
        <scheme val="minor"/>
      </rPr>
      <t>variable</t>
    </r>
    <r>
      <rPr>
        <b/>
        <sz val="11"/>
        <color theme="1"/>
        <rFont val="Calibri"/>
        <family val="2"/>
        <scheme val="minor"/>
      </rPr>
      <t>(s), and quadratic inequalities in one variable;</t>
    </r>
    <r>
      <rPr>
        <u/>
        <sz val="11"/>
        <color theme="1"/>
        <rFont val="Calibri"/>
        <family val="2"/>
        <scheme val="minor"/>
      </rPr>
      <t xml:space="preserve"> represent the solution set on a number line,</t>
    </r>
    <r>
      <rPr>
        <b/>
        <sz val="11"/>
        <color theme="1"/>
        <rFont val="Calibri"/>
        <family val="2"/>
        <scheme val="minor"/>
      </rPr>
      <t xml:space="preserve"> using set notation and on a graph</t>
    </r>
  </si>
  <si>
    <t>A23</t>
  </si>
  <si>
    <t xml:space="preserve"> generate terms of a sequence from either a term-to-term or a position-to-term rule</t>
  </si>
  <si>
    <t>A24</t>
  </si>
  <si>
    <r>
      <t>recognise and use sequences of triangular, square and cube numbers, simple arithmetic progressions,</t>
    </r>
    <r>
      <rPr>
        <u/>
        <sz val="11"/>
        <color rgb="FF000000"/>
        <rFont val="Calibri"/>
        <family val="2"/>
        <scheme val="minor"/>
      </rPr>
      <t xml:space="preserve"> Fibonacci type sequences, quadratic sequences, and simple geometric progressions (r</t>
    </r>
    <r>
      <rPr>
        <u/>
        <vertAlign val="superscript"/>
        <sz val="11"/>
        <color rgb="FF000000"/>
        <rFont val="Calibri"/>
        <family val="2"/>
        <scheme val="minor"/>
      </rPr>
      <t>n</t>
    </r>
    <r>
      <rPr>
        <u/>
        <sz val="11"/>
        <color rgb="FF000000"/>
        <rFont val="Calibri"/>
        <family val="2"/>
        <scheme val="minor"/>
      </rPr>
      <t xml:space="preserve"> where n is an integer, and r is a rational number &gt; 0 </t>
    </r>
    <r>
      <rPr>
        <b/>
        <sz val="11"/>
        <color rgb="FF000000"/>
        <rFont val="Calibri"/>
        <family val="2"/>
        <scheme val="minor"/>
      </rPr>
      <t xml:space="preserve"> or a surd</t>
    </r>
    <r>
      <rPr>
        <sz val="11"/>
        <color rgb="FF000000"/>
        <rFont val="Calibri"/>
        <family val="2"/>
        <scheme val="minor"/>
      </rPr>
      <t>) </t>
    </r>
    <r>
      <rPr>
        <b/>
        <sz val="11"/>
        <color rgb="FF000000"/>
        <rFont val="Calibri"/>
        <family val="2"/>
        <scheme val="minor"/>
      </rPr>
      <t>and other sequences</t>
    </r>
  </si>
  <si>
    <t>A25</t>
  </si>
  <si>
    <r>
      <t xml:space="preserve">deduce expressions to calculate the nth term of linear </t>
    </r>
    <r>
      <rPr>
        <b/>
        <sz val="11"/>
        <color theme="1"/>
        <rFont val="Calibri"/>
        <family val="2"/>
        <scheme val="minor"/>
      </rPr>
      <t xml:space="preserve">and quadratic </t>
    </r>
    <r>
      <rPr>
        <sz val="11"/>
        <color theme="1"/>
        <rFont val="Calibri"/>
        <family val="2"/>
        <scheme val="minor"/>
      </rPr>
      <t>sequences</t>
    </r>
  </si>
  <si>
    <t>R1</t>
  </si>
  <si>
    <r>
      <t xml:space="preserve">change freely between related standard units (e.g. time, length, area, volume/capacity, mass) and compound units (e.g. speed, rates of pay, prices, </t>
    </r>
    <r>
      <rPr>
        <u/>
        <sz val="11"/>
        <color theme="1"/>
        <rFont val="Calibri"/>
        <family val="2"/>
        <scheme val="minor"/>
      </rPr>
      <t>density, pressure</t>
    </r>
    <r>
      <rPr>
        <sz val="11"/>
        <color theme="1"/>
        <rFont val="Calibri"/>
        <family val="2"/>
        <scheme val="minor"/>
      </rPr>
      <t>) in numerical</t>
    </r>
    <r>
      <rPr>
        <u/>
        <sz val="11"/>
        <color theme="1"/>
        <rFont val="Calibri"/>
        <family val="2"/>
        <scheme val="minor"/>
      </rPr>
      <t xml:space="preserve"> and algebraic</t>
    </r>
    <r>
      <rPr>
        <sz val="11"/>
        <color theme="1"/>
        <rFont val="Calibri"/>
        <family val="2"/>
        <scheme val="minor"/>
      </rPr>
      <t xml:space="preserve"> contexts</t>
    </r>
  </si>
  <si>
    <t>R2</t>
  </si>
  <si>
    <t>use scale factors, scale diagrams and maps</t>
  </si>
  <si>
    <t>R3</t>
  </si>
  <si>
    <t>express one quantity as a fraction of another, where the fraction is less than 1 or greater than 1</t>
  </si>
  <si>
    <t>R4</t>
  </si>
  <si>
    <t>use ratio notation, including reduction to simplest form</t>
  </si>
  <si>
    <t>R5</t>
  </si>
  <si>
    <t>divide a given quantity into two parts in a given part:part or part:whole ratio; express the division of a quantity into two parts as a ratio; apply ratio to real contexts and problems (such as those involving conversion, comparison, scaling, mixing, concentrations)</t>
  </si>
  <si>
    <t>R6</t>
  </si>
  <si>
    <t>express a multiplicative relationship betweeb two quantities as a ratio or a fraction</t>
  </si>
  <si>
    <t>R7</t>
  </si>
  <si>
    <t>understand and use proportion as equality of ratios</t>
  </si>
  <si>
    <t>R8</t>
  </si>
  <si>
    <t>relate ratios to fractions and to linear functions</t>
  </si>
  <si>
    <t>R9</t>
  </si>
  <si>
    <t>define percentage as `number of parts per hundred¿; interpret percentages and percentage changes as a fraction or a decimal, and interpret these multiplicatively; express one quantity as a percentage of another; compare two quantities using percentages; work with percentages greater than 100%; solve problems involving percentage change, including percentage increase/decrease and original value problems, and simple interest including in financial mathematics</t>
  </si>
  <si>
    <t>R10</t>
  </si>
  <si>
    <t>solve problems involving direct and inverse proportion, including graphical and algebraic representations</t>
  </si>
  <si>
    <t>R11</t>
  </si>
  <si>
    <r>
      <t xml:space="preserve">use compound units such as speed, rates of pay, unit pricing, </t>
    </r>
    <r>
      <rPr>
        <u/>
        <sz val="11"/>
        <color theme="1"/>
        <rFont val="Calibri"/>
        <family val="2"/>
        <scheme val="minor"/>
      </rPr>
      <t>density and pressure</t>
    </r>
  </si>
  <si>
    <t>R12</t>
  </si>
  <si>
    <r>
      <t xml:space="preserve">compare lengths, areas and volumes using ratio notation; </t>
    </r>
    <r>
      <rPr>
        <u/>
        <sz val="11"/>
        <color theme="1"/>
        <rFont val="Calibri"/>
        <family val="2"/>
        <scheme val="minor"/>
      </rPr>
      <t>make links to similarity (including trigonometric ratios)</t>
    </r>
    <r>
      <rPr>
        <sz val="11"/>
        <color theme="1"/>
        <rFont val="Calibri"/>
        <family val="2"/>
        <scheme val="minor"/>
      </rPr>
      <t xml:space="preserve"> and scale factors</t>
    </r>
  </si>
  <si>
    <t>R13</t>
  </si>
  <si>
    <r>
      <rPr>
        <u/>
        <sz val="11"/>
        <color theme="1"/>
        <rFont val="Calibri"/>
        <family val="2"/>
        <scheme val="minor"/>
      </rPr>
      <t>understand that X is inversely proportional to Y is equivalent to X is proportional to 1/Y</t>
    </r>
    <r>
      <rPr>
        <sz val="11"/>
        <color theme="1"/>
        <rFont val="Calibri"/>
        <family val="2"/>
        <scheme val="minor"/>
      </rPr>
      <t xml:space="preserve">; </t>
    </r>
    <r>
      <rPr>
        <b/>
        <sz val="11"/>
        <color theme="1"/>
        <rFont val="Calibri"/>
        <family val="2"/>
        <scheme val="minor"/>
      </rPr>
      <t>construct and</t>
    </r>
    <r>
      <rPr>
        <b/>
        <u/>
        <sz val="11"/>
        <color theme="1"/>
        <rFont val="Calibri"/>
        <family val="2"/>
        <scheme val="minor"/>
      </rPr>
      <t xml:space="preserve"> </t>
    </r>
    <r>
      <rPr>
        <u/>
        <sz val="11"/>
        <color theme="1"/>
        <rFont val="Calibri"/>
        <family val="2"/>
        <scheme val="minor"/>
      </rPr>
      <t>interpret equations that describe direct and inverse proportion</t>
    </r>
  </si>
  <si>
    <t>R14</t>
  </si>
  <si>
    <t>interpret the gradient of a straight line graph as a rate of change; recognise and interpret graphs that illustrate direct and inverse proportion</t>
  </si>
  <si>
    <t>R15</t>
  </si>
  <si>
    <t>interpret the gradient at a point on a curve as the instantaneous rate of change; apply the concepts of average and instantaneous rate of change (gradients of chords and tangents) in numerical, algebraic and graphical contexts (this does not include calculus)</t>
  </si>
  <si>
    <t>R16</t>
  </si>
  <si>
    <r>
      <t>set up, solve and interpret the answers in growth and decay problems, including compound interest</t>
    </r>
    <r>
      <rPr>
        <sz val="11"/>
        <color theme="1"/>
        <rFont val="Calibri"/>
        <family val="2"/>
        <scheme val="minor"/>
      </rPr>
      <t xml:space="preserve"> </t>
    </r>
    <r>
      <rPr>
        <b/>
        <sz val="11"/>
        <color theme="1"/>
        <rFont val="Calibri"/>
        <family val="2"/>
        <scheme val="minor"/>
      </rPr>
      <t>and work with general iterative processes</t>
    </r>
  </si>
  <si>
    <t>G1</t>
  </si>
  <si>
    <t>use conventional terms and notation: points, lines, vertices, edges, planes, parallel lines, perpendicular lines, right angles, polygons, regular polygons and polygons with reflection and/or rotation symmetries; use the standard conventions for labelling and referring to the sides and angles of triangles; draw diagrams from written description</t>
  </si>
  <si>
    <t>G2</t>
  </si>
  <si>
    <t>use the standard ruler and compass constructions (perpendicular bisector of a line segment, constructing a perpendicular to a given line from/at a given point, bisecting a given angle); use these to construct given figures and solve loci problems; know that the perpendicular distance from a point to a line is the shortest distance to the line</t>
  </si>
  <si>
    <t>G3</t>
  </si>
  <si>
    <t>apply the properties of angles at a point, angles at a point on a straight line, vertically opposite angles; understand and use alternate and corresponding angles on parallel lines; derive and use the sum of angles in a triangle (e.g. to deduce and use the angle sum in any polygon, and to derive properties of regular polygons)</t>
  </si>
  <si>
    <t>G4</t>
  </si>
  <si>
    <t>derive and apply the properties and definitions of special types of quadrilaterals, including square, rectangle, parallelogram, trapezium, kite and rhombus; and triangles and other plane figures using appropriate language</t>
  </si>
  <si>
    <t>G5</t>
  </si>
  <si>
    <t>use the basic congruence criteria for triangles (SSS, SAS, ASA, RHS)</t>
  </si>
  <si>
    <t>G6</t>
  </si>
  <si>
    <t>apply angle facts, triangle congruence, similarity and properties of quadrilaterals to conjecture and derive results about angles and sides, including Pythagoras' theorem and the fact that the base angles of an isosceles triangle are equal, and use known results to obtain simple proofs</t>
  </si>
  <si>
    <t>G7</t>
  </si>
  <si>
    <r>
      <t xml:space="preserve">identify, describe and construct congruent and similar shapes, including on coordinate axes, by considering rotation, reflection, translation and enlargement (including </t>
    </r>
    <r>
      <rPr>
        <u/>
        <sz val="11"/>
        <color theme="1"/>
        <rFont val="Calibri"/>
        <family val="2"/>
        <scheme val="minor"/>
      </rPr>
      <t>fractional</t>
    </r>
    <r>
      <rPr>
        <sz val="11"/>
        <color theme="1"/>
        <rFont val="Calibri"/>
        <family val="2"/>
        <scheme val="minor"/>
      </rPr>
      <t xml:space="preserve"> </t>
    </r>
    <r>
      <rPr>
        <b/>
        <sz val="11"/>
        <color theme="1"/>
        <rFont val="Calibri"/>
        <family val="2"/>
        <scheme val="minor"/>
      </rPr>
      <t xml:space="preserve">and negative </t>
    </r>
    <r>
      <rPr>
        <u/>
        <sz val="11"/>
        <color theme="1"/>
        <rFont val="Calibri"/>
        <family val="2"/>
        <scheme val="minor"/>
      </rPr>
      <t>scale factors</t>
    </r>
    <r>
      <rPr>
        <sz val="11"/>
        <color theme="1"/>
        <rFont val="Calibri"/>
        <family val="2"/>
        <scheme val="minor"/>
      </rPr>
      <t>)</t>
    </r>
  </si>
  <si>
    <t>G8</t>
  </si>
  <si>
    <t>describe the changes and invariance achieved by combinations of rotations, reflections and translations</t>
  </si>
  <si>
    <t>G9</t>
  </si>
  <si>
    <r>
      <t xml:space="preserve">identify and apply circle definitions and properties, including: centre, radius, chord, diameter, circumference, </t>
    </r>
    <r>
      <rPr>
        <u/>
        <sz val="11"/>
        <color theme="1"/>
        <rFont val="Calibri"/>
        <family val="2"/>
        <scheme val="minor"/>
      </rPr>
      <t>tangent, arc, sector and segment</t>
    </r>
  </si>
  <si>
    <t>G10</t>
  </si>
  <si>
    <t>apply and prove the standard circle theorems concerning angles, radii, tangents and chords, and use them to prove related results</t>
  </si>
  <si>
    <t>G11</t>
  </si>
  <si>
    <t>solve geometrical problems on coordinate axes</t>
  </si>
  <si>
    <t>G12</t>
  </si>
  <si>
    <t>identify properties of the faces, surfaces, edges and vertices of: cubes, cuboids, prisms, cylinders, pyramids, cones and spheres</t>
  </si>
  <si>
    <t>G13</t>
  </si>
  <si>
    <r>
      <rPr>
        <u/>
        <sz val="11"/>
        <color theme="1"/>
        <rFont val="Calibri"/>
        <family val="2"/>
        <scheme val="minor"/>
      </rPr>
      <t>construct and</t>
    </r>
    <r>
      <rPr>
        <sz val="11"/>
        <color theme="1"/>
        <rFont val="Calibri"/>
        <family val="2"/>
        <scheme val="minor"/>
      </rPr>
      <t xml:space="preserve"> interpret plans and elevations of 3D shapes</t>
    </r>
  </si>
  <si>
    <t>G14</t>
  </si>
  <si>
    <t>use standard units of measure and related concepts (length, area, volume/capacity, mass, time, money, etc.)</t>
  </si>
  <si>
    <t>G15</t>
  </si>
  <si>
    <t>measure line segments and angles in geometric figures, including interpreting maps and scale drawings and use of bearings</t>
  </si>
  <si>
    <t>G16</t>
  </si>
  <si>
    <t>know and apply formulae to calculate: area of triangles, parallelograms, trapezia; volume of cuboids and other right prisms (including cylinders)</t>
  </si>
  <si>
    <t>G17</t>
  </si>
  <si>
    <r>
      <t>know the formulae: circumference of a circle = 2πr = πd, area of a circle = πr²; calculate: perimeters of 2D shapes, including circles; areas of circles and composite shapes;</t>
    </r>
    <r>
      <rPr>
        <u/>
        <sz val="11"/>
        <color theme="1"/>
        <rFont val="Calibri"/>
        <family val="2"/>
        <scheme val="minor"/>
      </rPr>
      <t xml:space="preserve"> surface area and volume of spheres, pyramids, cones and composite solids</t>
    </r>
  </si>
  <si>
    <t>G18</t>
  </si>
  <si>
    <t>calculate arc lengths, angles and areas of sectors of circles</t>
  </si>
  <si>
    <t>G19</t>
  </si>
  <si>
    <r>
      <t xml:space="preserve">apply the concepts of congruence and similarity, including the relationships between lengths, </t>
    </r>
    <r>
      <rPr>
        <b/>
        <sz val="11"/>
        <color theme="1"/>
        <rFont val="Calibri"/>
        <family val="2"/>
        <scheme val="minor"/>
      </rPr>
      <t xml:space="preserve">areas and volumes </t>
    </r>
    <r>
      <rPr>
        <u/>
        <sz val="11"/>
        <color theme="1"/>
        <rFont val="Calibri"/>
        <family val="2"/>
        <scheme val="minor"/>
      </rPr>
      <t>in similar figures</t>
    </r>
  </si>
  <si>
    <t>G20</t>
  </si>
  <si>
    <r>
      <rPr>
        <u/>
        <sz val="11"/>
        <color theme="1"/>
        <rFont val="Calibri"/>
        <family val="2"/>
        <scheme val="minor"/>
      </rPr>
      <t xml:space="preserve">know the formulae for: Pythagoras' theorem a² + b² = c², and the trigonometric ratios, sin θ = opposite/hypotenuse, cos θ = adjacent/hypotenuse and tan θ = opposite/adjacent apply them to find angles and lengths in right-angled triangles </t>
    </r>
    <r>
      <rPr>
        <b/>
        <sz val="11"/>
        <color theme="1"/>
        <rFont val="Calibri"/>
        <family val="2"/>
        <scheme val="minor"/>
      </rPr>
      <t>and, where possible, general triangles</t>
    </r>
    <r>
      <rPr>
        <u/>
        <sz val="11"/>
        <color theme="1"/>
        <rFont val="Calibri"/>
        <family val="2"/>
        <scheme val="minor"/>
      </rPr>
      <t xml:space="preserve"> in two</t>
    </r>
    <r>
      <rPr>
        <b/>
        <sz val="11"/>
        <color theme="1"/>
        <rFont val="Calibri"/>
        <family val="2"/>
        <scheme val="minor"/>
      </rPr>
      <t xml:space="preserve"> and three </t>
    </r>
    <r>
      <rPr>
        <u/>
        <sz val="11"/>
        <color theme="1"/>
        <rFont val="Calibri"/>
        <family val="2"/>
        <scheme val="minor"/>
      </rPr>
      <t>dimensional figures</t>
    </r>
  </si>
  <si>
    <t>G21</t>
  </si>
  <si>
    <t>know the exact values of sin θ and cos θ for θ = 0°, 30°, 45°, 60° and 90°; know the exact value of tan θ for θ = 0°, 30°, 45° and 60°</t>
  </si>
  <si>
    <t>G22</t>
  </si>
  <si>
    <t>know and apply the sine rule a/sin A = b/sin B = c/sin C , and cosine rule a² = b² + c² – 2bc cos A, to find unknown lengths and angles</t>
  </si>
  <si>
    <t>G23</t>
  </si>
  <si>
    <t>know and apply Area = 1/2 ab sin C to calculate the area, sides or angles of any triangle</t>
  </si>
  <si>
    <t>G24</t>
  </si>
  <si>
    <t>describe translations as 2D vectors</t>
  </si>
  <si>
    <t>G25</t>
  </si>
  <si>
    <r>
      <t>apply addition and subtraction of vectors, multiplication of vectors by a scalar, and diagrammatic and column representations of vectors;</t>
    </r>
    <r>
      <rPr>
        <b/>
        <sz val="11"/>
        <color theme="1"/>
        <rFont val="Calibri"/>
        <family val="2"/>
        <scheme val="minor"/>
      </rPr>
      <t xml:space="preserve"> use vectors to construct geometric arguments and proofs</t>
    </r>
  </si>
  <si>
    <t>P1</t>
  </si>
  <si>
    <t>record, describe and analyse the frequency of outcomes of probability experiments using tables and frequency trees</t>
  </si>
  <si>
    <t>P2</t>
  </si>
  <si>
    <t>apply ideas of randomness, fairness and equally likely events to calculate expected outcomes of multiple future experiments</t>
  </si>
  <si>
    <t>P3</t>
  </si>
  <si>
    <t>relate relative expected frequencies to theoretical probability, using appropriate language and the 0-1 probability scale</t>
  </si>
  <si>
    <t>P4</t>
  </si>
  <si>
    <t>apply the property that the probabilities of an exhaustive set of outcomes sum to one; apply the property that the probabilities of an exhaustive set of mutually exclusive events sum to one</t>
  </si>
  <si>
    <t>P5</t>
  </si>
  <si>
    <t>understand that empirical unbiased samples tend towards theoretical probability distributions, with increasing sample size</t>
  </si>
  <si>
    <t>P6</t>
  </si>
  <si>
    <r>
      <t xml:space="preserve">enumerate sets and combinations of sets systematically, using tables, grids, Venn diagrams </t>
    </r>
    <r>
      <rPr>
        <u/>
        <sz val="11"/>
        <color theme="1"/>
        <rFont val="Calibri"/>
        <family val="2"/>
        <scheme val="minor"/>
      </rPr>
      <t>and tree diagrams</t>
    </r>
  </si>
  <si>
    <t>P7</t>
  </si>
  <si>
    <t>construct theoretical possibility spaces for single and combined experiments with equally likely outcomes and use these to calculate theoretical probabilities</t>
  </si>
  <si>
    <t>P8</t>
  </si>
  <si>
    <t>calculate the probability of independent and ependent combined events, including using tree diagrams and other representations, and know the underlying assumptions</t>
  </si>
  <si>
    <t>P9</t>
  </si>
  <si>
    <t>calculate and interpret conditional probabilities through representation using expected frequencies with two-way tables, tree diagrams and Venn diagrams</t>
  </si>
  <si>
    <t>S1</t>
  </si>
  <si>
    <t>infer properties of populations or distributions from a sample, while knowing the limitations of sampling</t>
  </si>
  <si>
    <t>S2</t>
  </si>
  <si>
    <r>
      <t xml:space="preserve">interpret and construct tables, charts and diagrams, including frequency tables, bar charts, pie charts and pictograms for categorical data, vertical line charts for ungrouped discrete numerical data, </t>
    </r>
    <r>
      <rPr>
        <u/>
        <sz val="11"/>
        <color theme="1"/>
        <rFont val="Calibri"/>
        <family val="2"/>
        <scheme val="minor"/>
      </rPr>
      <t xml:space="preserve">tables and line graphs for time series data </t>
    </r>
    <r>
      <rPr>
        <sz val="11"/>
        <color theme="1"/>
        <rFont val="Calibri"/>
        <family val="2"/>
        <scheme val="minor"/>
      </rPr>
      <t>and know their appropriate use</t>
    </r>
  </si>
  <si>
    <t>S3</t>
  </si>
  <si>
    <t>construct and interpret diagrams for grouped discrete data and continuous data, i.e. histograms with equal and unequal class intervals and cumulative frequency graphs, and know their appropriate use</t>
  </si>
  <si>
    <t>S4</t>
  </si>
  <si>
    <r>
      <t>interpret, analyse and compare the distributions of data sets from univariate empirical distributions through:
● appropriate graphical representation involving discrete, continuous and grouped data,</t>
    </r>
    <r>
      <rPr>
        <b/>
        <sz val="11"/>
        <color theme="1"/>
        <rFont val="Calibri"/>
        <family val="2"/>
        <scheme val="minor"/>
      </rPr>
      <t xml:space="preserve"> including box plots</t>
    </r>
    <r>
      <rPr>
        <sz val="11"/>
        <color theme="1"/>
        <rFont val="Calibri"/>
        <family val="2"/>
        <scheme val="minor"/>
      </rPr>
      <t xml:space="preserve">
● appropriate measures of central tendency (median, mean, mode and modal class) and spread (range, including consideration of outliers, </t>
    </r>
    <r>
      <rPr>
        <b/>
        <sz val="11"/>
        <color theme="1"/>
        <rFont val="Calibri"/>
        <family val="2"/>
        <scheme val="minor"/>
      </rPr>
      <t>quartiles and inter-quartile range</t>
    </r>
    <r>
      <rPr>
        <sz val="11"/>
        <color theme="1"/>
        <rFont val="Calibri"/>
        <family val="2"/>
        <scheme val="minor"/>
      </rPr>
      <t>)</t>
    </r>
  </si>
  <si>
    <t>S5</t>
  </si>
  <si>
    <t>apply statistics to describe a population</t>
  </si>
  <si>
    <t>S6</t>
  </si>
  <si>
    <r>
      <t>use and interpret scatter graphs of bivariate data; recognise correlation</t>
    </r>
    <r>
      <rPr>
        <u/>
        <sz val="11"/>
        <color theme="1"/>
        <rFont val="Calibri"/>
        <family val="2"/>
        <scheme val="minor"/>
      </rPr>
      <t xml:space="preserve"> and know that it does not indicate causation; draw estimated lines of best fit; make predictions; interpolate and extrapolate apparent trends while knowing the dangers of so doing</t>
    </r>
  </si>
  <si>
    <t>GCSE Statistics SPEC REFERENCE</t>
  </si>
  <si>
    <t>1 - Collection of data</t>
  </si>
  <si>
    <t>2 - Processing and representing data</t>
  </si>
  <si>
    <t>3 - Summarising data</t>
  </si>
  <si>
    <t>4 - Scatter diagrams and correlation</t>
  </si>
  <si>
    <t>5 - Time series</t>
  </si>
  <si>
    <t>6 - Probability</t>
  </si>
  <si>
    <t>7 - Index numbers</t>
  </si>
  <si>
    <t>8 - Probability distributions</t>
  </si>
  <si>
    <t>Statistical Enquiry Cycle (investigation)</t>
  </si>
  <si>
    <t>Revision and exam preparation</t>
  </si>
  <si>
    <t>Guided Learning Hours</t>
  </si>
  <si>
    <t>2d</t>
  </si>
  <si>
    <t>2e</t>
  </si>
  <si>
    <t>2f</t>
  </si>
  <si>
    <t>3p.01 - 3p.10</t>
  </si>
  <si>
    <t>1a, 1b, 1c, 1d, 2h</t>
  </si>
  <si>
    <t>Describing data</t>
  </si>
  <si>
    <t>Grouping data</t>
  </si>
  <si>
    <t>Primary and secondary data</t>
  </si>
  <si>
    <t>Populations</t>
  </si>
  <si>
    <t>Petersen capture-recapture formula</t>
  </si>
  <si>
    <t>Random sampling</t>
  </si>
  <si>
    <t>Non-random  sampling</t>
  </si>
  <si>
    <t>Stratified sampling</t>
  </si>
  <si>
    <t>Collection of data</t>
  </si>
  <si>
    <t>1.10</t>
  </si>
  <si>
    <t>Questionnaires and interviews</t>
  </si>
  <si>
    <t>Problems with collected data</t>
  </si>
  <si>
    <t>Controlling extraneous variables</t>
  </si>
  <si>
    <t>Hypotheses</t>
  </si>
  <si>
    <t>Designing investigations</t>
  </si>
  <si>
    <t>Tables</t>
  </si>
  <si>
    <t>Two-way tables</t>
  </si>
  <si>
    <t>Pictograms</t>
  </si>
  <si>
    <t>Bar charts</t>
  </si>
  <si>
    <t>Stem and leaf diagrams</t>
  </si>
  <si>
    <t>Pie charts</t>
  </si>
  <si>
    <t>Comparative pie charts</t>
  </si>
  <si>
    <t>Population pyramids</t>
  </si>
  <si>
    <t>Choropleth maps</t>
  </si>
  <si>
    <t>2.10</t>
  </si>
  <si>
    <t>Histograms and frequency polygons</t>
  </si>
  <si>
    <t>Cumulative frequency charts</t>
  </si>
  <si>
    <t>The shape of a distribution</t>
  </si>
  <si>
    <t>Histograms with unequal class widths</t>
  </si>
  <si>
    <t>Misleading diagrams</t>
  </si>
  <si>
    <t>Choosing the right format</t>
  </si>
  <si>
    <t>Averages</t>
  </si>
  <si>
    <t>Averages from frequency tables</t>
  </si>
  <si>
    <t>Averages from grouped data</t>
  </si>
  <si>
    <t>Transforming data</t>
  </si>
  <si>
    <t>Geometric mean and weighted mean</t>
  </si>
  <si>
    <t>Measures of dispersion for discrete data</t>
  </si>
  <si>
    <t>Measures of dispersion for grouped data</t>
  </si>
  <si>
    <t>Standard deviation</t>
  </si>
  <si>
    <t>Box plots and outliers</t>
  </si>
  <si>
    <t>3.10</t>
  </si>
  <si>
    <t>Skewness</t>
  </si>
  <si>
    <t>Deciding which average to use</t>
  </si>
  <si>
    <t>Comparing data sets</t>
  </si>
  <si>
    <t>Making estimates</t>
  </si>
  <si>
    <t>Scatter diagrams</t>
  </si>
  <si>
    <t>Correlation</t>
  </si>
  <si>
    <t>Causal relationships</t>
  </si>
  <si>
    <t>Line of best fit</t>
  </si>
  <si>
    <t>Interpolation and extrapolation</t>
  </si>
  <si>
    <t>The equation of a line of best fit</t>
  </si>
  <si>
    <t>Spearman's rank correlation coefficient</t>
  </si>
  <si>
    <t>Calculating Spearman's rank correlation coefficient</t>
  </si>
  <si>
    <t>Pearson's product moment correlation coefficient</t>
  </si>
  <si>
    <t>Line graphs and time series</t>
  </si>
  <si>
    <t>Trend lines</t>
  </si>
  <si>
    <t>Variations in a time series</t>
  </si>
  <si>
    <t>Moving averages</t>
  </si>
  <si>
    <t>Estimating seasonal variations and making predictions</t>
  </si>
  <si>
    <t>The meaning of probability</t>
  </si>
  <si>
    <t>Experimental probability</t>
  </si>
  <si>
    <t>Using probability to assess risk</t>
  </si>
  <si>
    <t>Sample space diagrams</t>
  </si>
  <si>
    <t>Venn diagrams</t>
  </si>
  <si>
    <t>Mutually exclusive and exhaustive events</t>
  </si>
  <si>
    <t>The general addition law</t>
  </si>
  <si>
    <t>Independent events</t>
  </si>
  <si>
    <t>Tree diagrams</t>
  </si>
  <si>
    <t>6.10</t>
  </si>
  <si>
    <t>Conditional probability</t>
  </si>
  <si>
    <t>The formula for conditional probability</t>
  </si>
  <si>
    <t>Index numbers</t>
  </si>
  <si>
    <t>RPI, CPI and GDP</t>
  </si>
  <si>
    <t>Chain base index numbers</t>
  </si>
  <si>
    <t>Rates of change</t>
  </si>
  <si>
    <t>Binomial distributions</t>
  </si>
  <si>
    <t>Normal distributions</t>
  </si>
  <si>
    <t>Standardised scores</t>
  </si>
  <si>
    <t>Quality assurance and control charts</t>
  </si>
  <si>
    <t>3p.12</t>
  </si>
  <si>
    <t>3p.13</t>
  </si>
  <si>
    <t>3p.11</t>
  </si>
  <si>
    <t>Know and interpret the characteristics of a binomial 
distribution.</t>
  </si>
  <si>
    <t>The notation B(n, p) may be used.
Be familiar with mean of a binomial distribution (np) and with the conditions which make a binomial model suitable.
Calculate probabilities or use given probabilities, which may be found using any standard method, e.g. use of functions on a calculator, spreadsheets, Pascal’s triangle. 
Questions will not be set with n larger than 10.</t>
  </si>
  <si>
    <t>Know and interpret the characteristics of a normal distribution.</t>
  </si>
  <si>
    <t>The notation N(μ, σ2) may be used.
Use of normal distribution tables will not be expected.
Know the distribution is symmetrical with a ‘bell’ shape, and that median, mean and mode are equal.</t>
  </si>
  <si>
    <t>Know that, for a normal distribution, values more than three standard deviations from the mean are very unusual; know that approximately 95% of the data lie within two standard deviations of the mean and that 68% (just over two thirds) lie within one standard deviation of the mean</t>
  </si>
  <si>
    <t>Be familiar with the conditions which make a normal model suitable.
e.g. that data are continuous, the distribution is symmetrical and bell-shaped, and that mean, median and mode are approximately equal.</t>
  </si>
  <si>
    <t>2c.06</t>
  </si>
  <si>
    <t>Use calculated or given means and standard deviation to standardise and interpret data collected in two comparable samples.
Formulae for standard deviation will be given in the formulae sheet</t>
  </si>
  <si>
    <t>Know how to standardise using these values:
standardised score = (x − µ)/σ (Formula will not be given.)</t>
  </si>
  <si>
    <t>2g.01</t>
  </si>
  <si>
    <t>2g.02</t>
  </si>
  <si>
    <t>Know that a set of sample means are more closely distributed than individual values from the same population.</t>
  </si>
  <si>
    <t>e.g. the set of mean heights from each class in a school will show less variation than the set of heights of all students in the school.</t>
  </si>
  <si>
    <t>Use action and warning lines in quality assurance sampling applications</t>
  </si>
  <si>
    <t>Control charts used for sample mean, median or range is expected.
For example, in a manufacturing process to test that certain measurements are within allowable limits.
Understand that almost all means, medians or ranges fall inside the action lines (action limits), and only 1 in 20 fall outside the warning lines (warning limits).
Know that warning lines are set at ±2 standard deviations of the sample mean from the expected value, and action lines are set at ±3 standard deviations of the sample mean from the expected value.
Know the action to be taken if a sample value falls outside each type of limit.</t>
  </si>
  <si>
    <t>2d.01</t>
  </si>
  <si>
    <t>2d.02</t>
  </si>
  <si>
    <t>Interpret data related to rates of change over time (including, but not limited to, percentage change, births, deaths, house prices, and unemployment) when given in graphical form. Calculate and interpret rates of change over time from tables using context specific formula.</t>
  </si>
  <si>
    <t>3p.01</t>
  </si>
  <si>
    <t>3p.04</t>
  </si>
  <si>
    <t>3p.07</t>
  </si>
  <si>
    <t>3p.08</t>
  </si>
  <si>
    <t>3p.09</t>
  </si>
  <si>
    <t>3p.02</t>
  </si>
  <si>
    <t>3p.03</t>
  </si>
  <si>
    <t>Compare the probability of different possible outcomes using the 0–1 or 0–100% scale and statements of likelihood.</t>
  </si>
  <si>
    <t>Locate events on a probability scale and use the language of likelihood (e.g. certain, impossible, evens, likely, very unlikely, etc.).</t>
  </si>
  <si>
    <t xml:space="preserve"> Use collected data to calculate estimates of probabilities.</t>
  </si>
  <si>
    <t>Use of relative frequency.</t>
  </si>
  <si>
    <t xml:space="preserve"> Use probability values to calculate expected frequency of a specified characteristic within a sample or population.</t>
  </si>
  <si>
    <t>Given total frequency, use probability as a proportion to find expected frequency.</t>
  </si>
  <si>
    <t>Use collected data and calculated probabilities to determine and interpret relative risks and absolute risks, and express in terms of expected frequencies in groups.</t>
  </si>
  <si>
    <t>e.g. use driving test pass rate data with Instructor A and Instructor B to determine the probability (absolute risk) of passing with A, or determine 
the relative probability (relative risk) of passing with A compared with B.
Relative risk = (risk of passing with A)/(risk of passing with B)</t>
  </si>
  <si>
    <t>3p.05</t>
  </si>
  <si>
    <t>Compare experimental data with theoretical predictions to identify possible bias within the experimental design.</t>
  </si>
  <si>
    <t>e.g. consider whether a set of dice rolls suggests that the dice is fair.</t>
  </si>
  <si>
    <t>Use two-way tables, sample space diagrams, tree diagrams and Venn diagrams to represent all the different outcomes possible for at most three events.</t>
  </si>
  <si>
    <t>Know and apply the formal notation for independent events.</t>
  </si>
  <si>
    <t>Understand the difference between independent and conditional events.
The multiplication law for independent events must be known:
P(A and B) = P(A) × P(B)
Know that for independent events:
P(A|B)= P(A) and P(B|A) = P(B)</t>
  </si>
  <si>
    <t xml:space="preserve"> Know and apply the formal notation for conditional probability.</t>
  </si>
  <si>
    <t>The formula for conditional probability must be known:
P(B|A) = P(A and B)/P(A)</t>
  </si>
  <si>
    <t>See 3p.07 above</t>
  </si>
  <si>
    <t>2f.02</t>
  </si>
  <si>
    <t>2f.01</t>
  </si>
  <si>
    <t>Drawing a trend line either by eye or by using averages.
Interpretation of the gradient of trend lines is expected.</t>
  </si>
  <si>
    <t>Demonstrating the calculation of predictions, using average seasonal effect, is expected. Awareness of the dangers of extrapolation when making predictions is expected.</t>
  </si>
  <si>
    <t>2e.01</t>
  </si>
  <si>
    <t>2e.02</t>
  </si>
  <si>
    <t>2e.03</t>
  </si>
  <si>
    <t>2e.04</t>
  </si>
  <si>
    <t>2e.05</t>
  </si>
  <si>
    <t>2e.06</t>
  </si>
  <si>
    <t>2e.07</t>
  </si>
  <si>
    <t>2e.08</t>
  </si>
  <si>
    <t>Know and apply vocabulary of correlation: positive, negative, zero, causation, association, interpolation and extrapolation.</t>
  </si>
  <si>
    <t>Know that a dependent variable should be plotted on the ‘y’ axis.</t>
  </si>
  <si>
    <t xml:space="preserve"> Describe and make comparisons of correlation by inspection: strong or 
weak.</t>
  </si>
  <si>
    <t>e.g. Informal interpretation using scatter diagrams.</t>
  </si>
  <si>
    <t>Be aware of spurious correlation. e.g. car ownership and birth rate in a number of cities may show correlation as both variables are likely to be affected by population size of the cities.</t>
  </si>
  <si>
    <t>Apply formula to determine Spearman’s rank correlation coefficient. Values found using calculator functions will be permissible</t>
  </si>
  <si>
    <t>GCSE (9-1) Statistics - Higher Tier</t>
  </si>
  <si>
    <t>Be aware that values range on a scale from -1 to +1. Know that values closer to these limits indicate ‘stronger’ correlation, but no formal interpretation of strength of correlation is expected.e.g. in comparing ranks given by two judges in a competition know that +1 means perfect agreement, -1 means complete opposite ranks, and 0 means no agreement between ranks given</t>
  </si>
  <si>
    <t>Formula will be given in the formulae sheet.
Tied ranks will not be tested. (Scientific calculator functions are sufficient).</t>
  </si>
  <si>
    <t>Interpret given Pearson’s product moment correlation coefficient (PMCC) in the context of the problem.</t>
  </si>
  <si>
    <t>Be aware that values range on a scale from -1 to +1. Know that values closer to these limits indicate ‘stronger’ linear correlation, but no formal interpretation of strength of correlation is expected. Know that +1 means perfect linear positive correlation, -1 means perfect linear negative correlation, and 0 means no linear 
correlation.
The calculation of PMCC will not be required.</t>
  </si>
  <si>
    <t>Understand the distinction between Spearman’s rank correlation coefficient and Pearson’s product moment correlation coefficient (PMCC).</t>
  </si>
  <si>
    <t>e.g. recognise the relative strengths of rank correlation and product moment correlation on a scatter graph.
The PMCC measures the strength of linear correlation.
The calculation of PMCC will not be required.
e.g. if there is positive non-linear correlation both coefficients will be positive but Spearman’s coefficient will be greater than PMCC.</t>
  </si>
  <si>
    <t>2a</t>
  </si>
  <si>
    <t>2b.01</t>
  </si>
  <si>
    <t>2b.03</t>
  </si>
  <si>
    <t>2b.02</t>
  </si>
  <si>
    <t>2c.01</t>
  </si>
  <si>
    <t>2c.02</t>
  </si>
  <si>
    <t>2c.03</t>
  </si>
  <si>
    <t>2c.04</t>
  </si>
  <si>
    <t>2c.05</t>
  </si>
  <si>
    <t>2a.09</t>
  </si>
  <si>
    <t>2a.10</t>
  </si>
  <si>
    <t>Calculations are expected to be known:
Small outlier is
&lt; LQ – 1.5 × IQR
Large outlier is
&gt; UQ + 1.5 × IQR
Or outlier is outside
µ ± 3σ</t>
  </si>
  <si>
    <t xml:space="preserve"> Comment on outliers with reference to the original data.</t>
  </si>
  <si>
    <t>Compare different data sets using appropriate calculated or given measure of spread: range, interquartile range (IQR), percentiles and 
standard deviation.</t>
  </si>
  <si>
    <t>An awareness of which measure is more appropriate to use is expected, e.g. selecting the appropriate values from those produced by statistical software.</t>
  </si>
  <si>
    <t>The appropriate pairing of a measure of central tendency and a measure of dispersion is expected. (e.g. use of mean with IQR is not appropriate.)</t>
  </si>
  <si>
    <t>Compare different data sets using appropriate calculated or given measure of central tendency: mode, modal class, median and mean.</t>
  </si>
  <si>
    <t>An awareness of which measure is more appropriate to use is expected, e.g. selecting the appropriate values from those produced by statistical software</t>
  </si>
  <si>
    <t>Justify the rationale for selecting appropriate types of average in context.</t>
  </si>
  <si>
    <t>For example, know that, for positive skew could be indicated by:
● mean &gt; median &gt; mode
● median − LQ &lt; UQ − median</t>
  </si>
  <si>
    <t>For example, with positive skew know that values above the median have a greater spread than values below the median.</t>
  </si>
  <si>
    <t>1b.01</t>
  </si>
  <si>
    <t>1b.04</t>
  </si>
  <si>
    <t>1c.02</t>
  </si>
  <si>
    <t>2h.02</t>
  </si>
  <si>
    <t>1c.04</t>
  </si>
  <si>
    <t>1c.03</t>
  </si>
  <si>
    <t>1c.06</t>
  </si>
  <si>
    <t>1c.05</t>
  </si>
  <si>
    <t>1d.01</t>
  </si>
  <si>
    <t>1d.04</t>
  </si>
  <si>
    <t>1d.05</t>
  </si>
  <si>
    <t>1d.06</t>
  </si>
  <si>
    <t>1d.07</t>
  </si>
  <si>
    <t>1a.01</t>
  </si>
  <si>
    <t>1a.02</t>
  </si>
  <si>
    <t>1a.03</t>
  </si>
  <si>
    <t>1b.02</t>
  </si>
  <si>
    <t>1b.03</t>
  </si>
  <si>
    <t>1c.01</t>
  </si>
  <si>
    <t>1d.02</t>
  </si>
  <si>
    <t>1d.03</t>
  </si>
  <si>
    <t>Use of correct statistical terminology to describe given data is expected.
Know that more than one term may be appropriate.
Identification of variables relevant to an investigation or hypothesis is expected</t>
  </si>
  <si>
    <t>Know the advantages and implications of merging data into more general categories, and of grouping numerical data into class intervals.</t>
  </si>
  <si>
    <t>Expected to know class width, and implications of grouping data, e.g. loss of accuracy in both calculations and presentations.</t>
  </si>
  <si>
    <t>Know the difference between primary and secondary data.</t>
  </si>
  <si>
    <t>Including advantages and disadvantages of each.
Consideration of the reliability and accuracy of the data (including issues of rounding) and the recognition of possible constraints in accessing the data is expected</t>
  </si>
  <si>
    <t>Know the difference between population, sample frame and sample.</t>
  </si>
  <si>
    <t>Identify a population, and suggest a suitable sampling frame</t>
  </si>
  <si>
    <t>Know that ‘population’ can have different meanings within a stated context</t>
  </si>
  <si>
    <t>For example, all employees in an office; all females in the UK; all items produced in a factory</t>
  </si>
  <si>
    <t>a. Know appropriate sampling techniques in the context of the problem to avoid bias.
b. Understand random, systematic, and quota sampling</t>
  </si>
  <si>
    <t>Including advantages and disadvantages of each technique.
e.g. Know that systematic and quota sampling techniques are generally non-random. Know that the period of systematic sampling may coincide with a period occurring in the data</t>
  </si>
  <si>
    <t>Know the key features of a simple random sample and demonstrate understanding of how different techniques, both physical and electronic, are used to select random members from a population: including, but not limited to, dice, cards, random number lists, and calculator functions</t>
  </si>
  <si>
    <t>Be aware that all items in the population should have the same likelihood of inclusion in a simple random sample.
Selection of items for a sample may be required, including dealing with issues such as repeated random numbers and random numbers out of range</t>
  </si>
  <si>
    <t>Know reasons for employing judgement sampling or opportunity (convenience) sampling, and the associated risks of bias when these techniques are used</t>
  </si>
  <si>
    <t>Including use of cluster sampling and quota sampling. Reasons including factors such as convenience, cost and time</t>
  </si>
  <si>
    <t>Know and apply the terms explanatory (independent) variables and response (dependent) variables</t>
  </si>
  <si>
    <t>Know that on a scatter diagram the explanatory (independent) variable should be on the ‘x’ axis.</t>
  </si>
  <si>
    <t>Know that data can be collected from different sources: experimental (laboratory, field and natural), simulation, questionnaires, observation, reference, census, population and sampling.
b. Know that sources of secondary data should be acknowledged.</t>
  </si>
  <si>
    <t>The design of data collection sheets is expected.
Simulations may include use of random numbers</t>
  </si>
  <si>
    <t xml:space="preserve"> Know the importance of reliability and validity with regards to collected data.</t>
  </si>
  <si>
    <t>Reliability is the extent to which repeated measurements yield similar 
results.
Validity is the extent to which a test measures what was intended.</t>
  </si>
  <si>
    <t>Know the ‘random response’ technique for sensitive questions.</t>
  </si>
  <si>
    <t>Know the key features to be considered when planning data collection: leading questions, avoiding biased sources, time factors, open/closed questions, different types of interview technique</t>
  </si>
  <si>
    <t>The design of suitable questions and data collection sheets is expected.
Awareness of the advantages and disadvantages of data collection techniques.
The rationale behind pilots for questionnaires and pre-tests for experiments should be known</t>
  </si>
  <si>
    <t>Know why data may need to be ‘cleaned’ before further processing, including issues that arise on spreadsheets and apply techniques to clean data in context</t>
  </si>
  <si>
    <t>In the pre-processing stage: consideration of genuine and other outliers and anomalies, or removal of extraneous symbols or notation when using technology (e.g. spreadsheets, statistical software). See also 2c.03</t>
  </si>
  <si>
    <t>Understand the advantage of using matched pairs when using control groups.</t>
  </si>
  <si>
    <t>Know that a hypothesis can be tested only through the appropriate collection and analysis of data.
Formal use of null hypothesis will not be required.</t>
  </si>
  <si>
    <t>Specifying a hypothesis is expected, e.g. a hypothesis such as ‘as motor cycles get older their value is likely to go down’</t>
  </si>
  <si>
    <t>Know the constraints that may be faced in designing an investigation to test a hypothesis including factors such as time, costs, ethical issues, confidentiality, convenience</t>
  </si>
  <si>
    <t>Give examples of these factors, e.g. salaries or difficulties in finding data.</t>
  </si>
  <si>
    <t>Determine proactive strategies to mitigate issues that might arise during the statistical enquiry process</t>
  </si>
  <si>
    <t>For example dealing with difficulties in identifying the population, non-response issues or unexpected outcomes</t>
  </si>
  <si>
    <t>Know and demonstrate understanding of techniques used to deal with problems that may arise with collected data.</t>
  </si>
  <si>
    <t>For example, missing data, incorrect formats, non-responses, incomplete responses, etc</t>
  </si>
  <si>
    <t>Apply Petersen capture recapture formula to calculate an estimate of the size of a population</t>
  </si>
  <si>
    <t>Know the assumptions needed and be familiar with their appropriateness in practice.</t>
  </si>
  <si>
    <t>2a.01</t>
  </si>
  <si>
    <t>2a.02</t>
  </si>
  <si>
    <t>2a.04</t>
  </si>
  <si>
    <t>2a.03</t>
  </si>
  <si>
    <t>2a.06</t>
  </si>
  <si>
    <t>2a.05</t>
  </si>
  <si>
    <t>2a.08</t>
  </si>
  <si>
    <t>2a.07</t>
  </si>
  <si>
    <t>Represent data sets pictorially using calculated key values as necessary, and interpret and compare data sets displayed pictorially: 
tabulation, tally, pictogram, pie chart, stem and leaf diagram, Venn diagram</t>
  </si>
  <si>
    <t xml:space="preserve">Use of two-way tables is expected.
Diagrams should have a key where appropriate.
</t>
  </si>
  <si>
    <t>See 2a.01 above</t>
  </si>
  <si>
    <t>Diagrams should have a key where appropriate.
Stem and leaf diagrams need to be ordered to allow identification of key values</t>
  </si>
  <si>
    <t>Represent data sets graphically using calculated key values as necessary, and interpret and compare data sets displayed graphically: 
bar charts, line graphs, time series, scatter diagrams, bar line (vertical line) charts, frequency polygons, cumulative frequency (discrete and grouped) charts, histograms (equal class width), and box plots</t>
  </si>
  <si>
    <t xml:space="preserve">Use of multiple and composite (including percentage composite) bar charts is expected.
</t>
  </si>
  <si>
    <t>No distinction will be made between cumulative frequency polygons (other than step polygons) and curves, while frequency polygons could be open or closed.
Note: the ‘y’ axis of histograms may be labelled ‘frequency’ where equal class widths are used</t>
  </si>
  <si>
    <t>See 2a.03 above</t>
  </si>
  <si>
    <t>The relationship between area and frequency, and calculations of radius, for comparative pie charts is expected</t>
  </si>
  <si>
    <t>See 2a.02 above</t>
  </si>
  <si>
    <t>Determine skewness from data by inspection (by calculation is dealt with in exercise 3.10)</t>
  </si>
  <si>
    <t>Calculate and use frequency density to draw histograms (unequal class width), and interpret and compare data sets displayed in histograms (unequal class width)</t>
  </si>
  <si>
    <t>See 2a.03 above for histograms frequency polygons and histograms of equal class width.</t>
  </si>
  <si>
    <t>Students are required to know the formula for frequency density (see Appendix 2).
Correct labelling of frequency density axis or use of an appropriate key) will be expected. (But see note in 2a.03)
Use of a standard class width with appropriate units will be acceptable</t>
  </si>
  <si>
    <t>Identification only in this exercise.</t>
  </si>
  <si>
    <t>Justify the appropriate format and produce accurate visualisation of data</t>
  </si>
  <si>
    <t>Be familiar with the capabilities and advantages of using statistical software and spreadsheets to produce suitable diagrams and graphs, and know to avoid the inappropriate use of such technology. Appropriate format could take account of target audience. e.g. realising when a simple visualisation of data is appropriate, and when a more technical visualisation is appropriate</t>
  </si>
  <si>
    <t>Extract and calculate corresponding values in order to compare data sets that have been presented in different formats and be able to present the same information in multiple formats.</t>
  </si>
  <si>
    <t>Including extracting information from spreadsheets, lists of statistics or graphs produced by statistical software</t>
  </si>
  <si>
    <t>Select and justify appropriate form of representation with regard to the nature of data</t>
  </si>
  <si>
    <t>e.g. scatter diagrams for bivariate data, histograms for grouped data, etc</t>
  </si>
  <si>
    <t>GUIDANCE</t>
  </si>
  <si>
    <t>3p.11 - 3p.13, 2c.06, 2g</t>
  </si>
  <si>
    <t>GCSE STATISTICS CHAPTER / LESSON</t>
  </si>
  <si>
    <t>GCSE MATHS CHAPTER / LESSON</t>
  </si>
  <si>
    <t>GCSE MATHS SPEC REFERENCE</t>
  </si>
  <si>
    <t>Book 2</t>
  </si>
  <si>
    <t>14 - Further statistics</t>
  </si>
  <si>
    <t>14.1 - Sampling</t>
  </si>
  <si>
    <t>Prior knowledge from KS3, not explicitly covered in KS4 textbook</t>
  </si>
  <si>
    <t>Book 1</t>
  </si>
  <si>
    <t>3 - Interpreting and representing data</t>
  </si>
  <si>
    <t>3.6 - Statistical diagrams 2</t>
  </si>
  <si>
    <t>3.1 - Statistical diagrams 1</t>
  </si>
  <si>
    <t>14.2 - Cumulative frequency</t>
  </si>
  <si>
    <t>14.4 Drawing histograms, 14.5 - Interpreting histograms</t>
  </si>
  <si>
    <t>3.5 - Averages and range</t>
  </si>
  <si>
    <t>14.3 - Box plots</t>
  </si>
  <si>
    <t>3.3.- Scatter graphs</t>
  </si>
  <si>
    <t>3.4 - Line of best fit</t>
  </si>
  <si>
    <t>3.2 - Time series</t>
  </si>
  <si>
    <t>10 - Probability</t>
  </si>
  <si>
    <t>10.3 - Experimental probability</t>
  </si>
  <si>
    <t>10.1 - Combined events</t>
  </si>
  <si>
    <t>10.6 - Venn diagrams and set notation</t>
  </si>
  <si>
    <t>10.2 - Mutually exclusive events</t>
  </si>
  <si>
    <t>10.4 - Independent events and tree diagrams</t>
  </si>
  <si>
    <t>10.5 - Conditional probability</t>
  </si>
  <si>
    <t>GCSE MATHS
OBJECTIVES</t>
  </si>
  <si>
    <t>GCSE (9-1) Mathematics - Higher Tier</t>
  </si>
  <si>
    <t xml:space="preserve">NOTES </t>
  </si>
  <si>
    <r>
      <t xml:space="preserve">interpret and construct tables, charts and diagrams, including frequency tables, bar charts, pie charts and pictograms for categorical data, vertical line charts for ungrouped discrete numerical data, </t>
    </r>
    <r>
      <rPr>
        <u/>
        <sz val="10"/>
        <color theme="1"/>
        <rFont val="Calibri"/>
        <family val="2"/>
        <scheme val="minor"/>
      </rPr>
      <t xml:space="preserve">tables and line graphs for time series data </t>
    </r>
    <r>
      <rPr>
        <sz val="10"/>
        <color theme="1"/>
        <rFont val="Calibri"/>
        <family val="2"/>
        <scheme val="minor"/>
      </rPr>
      <t>and know their appropriate use</t>
    </r>
  </si>
  <si>
    <t>See S2 above</t>
  </si>
  <si>
    <t>See S3 above</t>
  </si>
  <si>
    <t>S2/S3</t>
  </si>
  <si>
    <t>See above - requirement to "know their appropriate use".</t>
  </si>
  <si>
    <r>
      <t>use and interpret scatter graphs of bivariate data; recognise correlation</t>
    </r>
    <r>
      <rPr>
        <u/>
        <sz val="10"/>
        <color theme="1"/>
        <rFont val="Calibri"/>
        <family val="2"/>
        <scheme val="minor"/>
      </rPr>
      <t xml:space="preserve"> and know that it does not indicate causation; draw estimated lines of best fit; make predictions; interpolate and extrapolate apparent trends while knowing the dangers of so doing</t>
    </r>
  </si>
  <si>
    <t>See S6 above</t>
  </si>
  <si>
    <t>GCSE Maths (H) crossover</t>
  </si>
  <si>
    <t>GCSE Statistics only</t>
  </si>
  <si>
    <t>GCSE Statistics content offers more practice and greater depth of understanding.</t>
  </si>
  <si>
    <t>GCSE Maths exercise does not cover sampling techniques in any detail, only mentions key feature of a random sample being every item equally likely to be chosen.</t>
  </si>
  <si>
    <t>GCSE Maths exercise only discusses key feature of a random sample. GCSE Statistics exercise covers random sampling techniques and offers more practice and greater depth of understanding.</t>
  </si>
  <si>
    <t xml:space="preserve">GCSE Maths content only covers drawing line of best fit by estimation, it does NOT cover drawing through the calculated double mean point, nor using equation of the regression line. </t>
  </si>
  <si>
    <t>GCSE Statistics content makes distinction between linear/non-linear correlation.</t>
  </si>
  <si>
    <t>GCSE Statistics content covers the key vocabulary in greater detail.</t>
  </si>
  <si>
    <t xml:space="preserve">See above. </t>
  </si>
  <si>
    <t>GCSE Statistics content offers more practice with dedicated exercise.</t>
  </si>
  <si>
    <t>GCSE Maths content only covers basic interpretation of time series. GCSE Maths content does NOT cover the objectives of trend lines, variations, moving averages and seasonal variations which are covered in separate exercises in GCSE Statistics.</t>
  </si>
  <si>
    <t>GCSE Maths content includes use of the product rule for finding the number of outcomes of two or more events.
GCSE Maths ex 10.1 also includes probability questions based on two-way tables.
GCSE Maths content covers the addition law, but does NOT cover the general addition law</t>
  </si>
  <si>
    <t>GCSE Maths content covers multiplication law, but does NOT cover the condition formulae P(A|B)= P(A) and P(B|A) = P(B) for independent events</t>
  </si>
  <si>
    <t>GCSE Maths content does not cover the formal notation in much detail. It is mentioned as a key point on page 330 but does not feature in exercise questions.
GCSE Maths content does NOT cover the formula for conditional probability.</t>
  </si>
  <si>
    <t>GCSE Maths requirement is to identify outliers by inspection only. Calculation is not reqiured.</t>
  </si>
  <si>
    <r>
      <t>interpret, analyse and compare the distributions of data sets from univariate empirical distributions through:
● appropriate graphical representation involving discrete, continuous and grouped data,</t>
    </r>
    <r>
      <rPr>
        <b/>
        <sz val="10"/>
        <color theme="1"/>
        <rFont val="Calibri"/>
        <family val="2"/>
        <scheme val="minor"/>
      </rPr>
      <t xml:space="preserve"> including box plots</t>
    </r>
    <r>
      <rPr>
        <sz val="10"/>
        <color theme="1"/>
        <rFont val="Calibri"/>
        <family val="2"/>
        <scheme val="minor"/>
      </rPr>
      <t xml:space="preserve">
● appropriate measures of central tendency (median, mean, mode and modal class) and spread (range, including consideration of outliers, </t>
    </r>
    <r>
      <rPr>
        <b/>
        <sz val="10"/>
        <color theme="1"/>
        <rFont val="Calibri"/>
        <family val="2"/>
        <scheme val="minor"/>
      </rPr>
      <t>quartiles and inter-quartile range</t>
    </r>
    <r>
      <rPr>
        <sz val="10"/>
        <color theme="1"/>
        <rFont val="Calibri"/>
        <family val="2"/>
        <scheme val="minor"/>
      </rPr>
      <t>)</t>
    </r>
  </si>
  <si>
    <t>See S4 above</t>
  </si>
  <si>
    <t>GCSE Maths content only gives a couple of examples based on inappropriate scales / bar widths. It does NOT cover misuse of formula when calculating frequency density.</t>
  </si>
  <si>
    <t>GCSE Maths content covers the addition law, but does NOT cover the general addition law</t>
  </si>
  <si>
    <t>calculate the probability of independent and dependent combined events, including using tree diagrams and other representations, and know the underlying assumptions</t>
  </si>
  <si>
    <t>See P8 above</t>
  </si>
  <si>
    <t xml:space="preserve">GCSE (9-1) STATISTICS (H) Scheme of Work </t>
  </si>
  <si>
    <t>Autumn 1</t>
  </si>
  <si>
    <t>Autumn 2</t>
  </si>
  <si>
    <t>Spring 1</t>
  </si>
  <si>
    <t>Spring 2</t>
  </si>
  <si>
    <t>Summer 1</t>
  </si>
  <si>
    <t>Summer 2</t>
  </si>
  <si>
    <t>Y10</t>
  </si>
  <si>
    <t>Y11</t>
  </si>
  <si>
    <t>1 - Collection of Data</t>
  </si>
  <si>
    <t>5 - Time series
SEC Investigation
Y10 Mock Exam</t>
  </si>
  <si>
    <t>Consolidation and exam preparation</t>
  </si>
  <si>
    <t>7 - Index numbers
Y11 Mock Exam</t>
  </si>
  <si>
    <t>GCSE Statistics Full Content 2 Yr SoW</t>
  </si>
  <si>
    <t xml:space="preserve">This scheme of work assumes:
  * Guided Learning Hours = 120
 </t>
  </si>
  <si>
    <t>You may wish to use the content timings below as an overall guide.</t>
  </si>
  <si>
    <t>3p.06</t>
  </si>
  <si>
    <t>Recognise that experimental probability will tend towards theoretical probability as the number of trials increases when all variables are random.</t>
  </si>
  <si>
    <t>Understand that increasing sample size generally leads to better estimates of probability and population parameters.
Students may be expected to estimate probabilities from relative frequency diagrams and frequency tables.</t>
  </si>
  <si>
    <t>3p.10</t>
  </si>
  <si>
    <t>Comment on the differences between experimental and theoretical values in terms of possible bias. Formal tests of significance will not be required.</t>
  </si>
  <si>
    <t>e.g. compare observed outcomes with expected frequencies from a binomial model.</t>
  </si>
  <si>
    <t>2h.03</t>
  </si>
  <si>
    <t>Know that sample size has an impact on reliability and replication.</t>
  </si>
  <si>
    <t>e.g. know that results/conclusions are likely to be more reliable if based on larger samples.</t>
  </si>
  <si>
    <t>2h.01</t>
  </si>
  <si>
    <t>2a.09, 2a.10, 2b, 2c, 2h.01</t>
  </si>
  <si>
    <t>Use calculated or given summary statistical data to make estimates of population characteristics. Use samples to estimate population mean. Use sample data to predict population proportions.</t>
  </si>
  <si>
    <t>e.g. predict that approximately half the population will be above the sample median.</t>
  </si>
  <si>
    <t>Any references in the SoW to chapters and/or lessons relate to the chapters and lessons in the Pearson Edexcel GCSE (9-1) Statistics New edition student book (9781292190310).
References to book 1 and 2 under GCSE Maths relate to Pearson Edexcel GCSE (9-1) Mathematics Higher Student Book 1 (9781292346137) and Book 2 (9781292346397).
You do not need to purchase these books to teach this qualification.</t>
  </si>
  <si>
    <r>
      <t xml:space="preserve">Know and apply terms used to describe different types of data that can be collected for statistical analysis: raw data, quantitative, qualitative, categorical, ordinal, discrete, continuous, ungrouped, grouped, bivariate </t>
    </r>
    <r>
      <rPr>
        <b/>
        <sz val="10"/>
        <color rgb="FF000000"/>
        <rFont val="Calibri"/>
        <family val="2"/>
        <scheme val="minor"/>
      </rPr>
      <t>and multivariate.</t>
    </r>
  </si>
  <si>
    <r>
      <t>Identify suitable strata, e.g. gender or age group.
Including the calculation of appropriate strata sizes. Stratifying by one</t>
    </r>
    <r>
      <rPr>
        <b/>
        <sz val="10"/>
        <color rgb="FF000000"/>
        <rFont val="Calibri"/>
        <family val="2"/>
        <scheme val="minor"/>
      </rPr>
      <t xml:space="preserve"> or more than one</t>
    </r>
    <r>
      <rPr>
        <sz val="10"/>
        <color rgb="FF000000"/>
        <rFont val="Calibri"/>
        <family val="2"/>
        <scheme val="minor"/>
      </rPr>
      <t xml:space="preserve"> category</t>
    </r>
  </si>
  <si>
    <t>Use stratification and know when this is appropriate before sampling takes place</t>
  </si>
  <si>
    <r>
      <t xml:space="preserve"> Determine factors that may lead to bias, including issues of sensitivity of the content matter, </t>
    </r>
    <r>
      <rPr>
        <b/>
        <sz val="10"/>
        <color rgb="FF000000"/>
        <rFont val="Calibri"/>
        <family val="2"/>
        <scheme val="minor"/>
      </rPr>
      <t xml:space="preserve">level of control </t>
    </r>
    <r>
      <rPr>
        <sz val="10"/>
        <color rgb="FF000000"/>
        <rFont val="Calibri"/>
        <family val="2"/>
        <scheme val="minor"/>
      </rPr>
      <t>and know how to minimise data distortion.</t>
    </r>
  </si>
  <si>
    <r>
      <t xml:space="preserve">Know the importance of identifying and controlling extraneous variables </t>
    </r>
    <r>
      <rPr>
        <b/>
        <sz val="10"/>
        <color rgb="FF000000"/>
        <rFont val="Calibri"/>
        <family val="2"/>
        <scheme val="minor"/>
      </rPr>
      <t>and the use of control groups</t>
    </r>
    <r>
      <rPr>
        <sz val="10"/>
        <color rgb="FF000000"/>
        <rFont val="Calibri"/>
        <family val="2"/>
        <scheme val="minor"/>
      </rPr>
      <t>.</t>
    </r>
  </si>
  <si>
    <r>
      <t xml:space="preserve">Interpret and compare data sets displayed pictorially: population pyramid, choropleth map, </t>
    </r>
    <r>
      <rPr>
        <b/>
        <sz val="10"/>
        <color rgb="FF000000"/>
        <rFont val="Calibri"/>
        <family val="2"/>
        <scheme val="minor"/>
      </rPr>
      <t>comparative pie chart, comparative 2D representations, comparative 3D representations</t>
    </r>
  </si>
  <si>
    <r>
      <t xml:space="preserve">Recognise where errors in construction lead to graphical misrepresentation, including but not limited to incorrect scales, truncated axis, distorted sizing </t>
    </r>
    <r>
      <rPr>
        <b/>
        <sz val="10"/>
        <color rgb="FF000000"/>
        <rFont val="Calibri"/>
        <family val="2"/>
        <scheme val="minor"/>
      </rPr>
      <t>or the misuse of formula when calculating the frequency densities of histograms.</t>
    </r>
  </si>
  <si>
    <r>
      <t xml:space="preserve">Correct use of class boundaries is required, </t>
    </r>
    <r>
      <rPr>
        <b/>
        <sz val="10"/>
        <color rgb="FF000000"/>
        <rFont val="Calibri"/>
        <family val="2"/>
        <scheme val="minor"/>
      </rPr>
      <t>including in the calculation of frequency densities</t>
    </r>
    <r>
      <rPr>
        <sz val="10"/>
        <color rgb="FF000000"/>
        <rFont val="Calibri"/>
        <family val="2"/>
        <scheme val="minor"/>
      </rPr>
      <t>.
Understand the possible distortion when interpreting 3D representations.</t>
    </r>
  </si>
  <si>
    <r>
      <t xml:space="preserve">Determine skewness from data by inspection </t>
    </r>
    <r>
      <rPr>
        <b/>
        <sz val="10"/>
        <color rgb="FF000000"/>
        <rFont val="Calibri"/>
        <family val="2"/>
        <scheme val="minor"/>
      </rPr>
      <t>and by calculation.
Use of:
skew = 3(mean - median) / standard deviation</t>
    </r>
    <r>
      <rPr>
        <sz val="10"/>
        <color rgb="FF000000"/>
        <rFont val="Calibri"/>
        <family val="2"/>
        <scheme val="minor"/>
      </rPr>
      <t xml:space="preserve">
</t>
    </r>
    <r>
      <rPr>
        <b/>
        <sz val="10"/>
        <color rgb="FF000000"/>
        <rFont val="Calibri"/>
        <family val="2"/>
        <scheme val="minor"/>
      </rPr>
      <t>Formula will be given in the formulae sheet.</t>
    </r>
  </si>
  <si>
    <r>
      <t>Interpret a distribution of data in terms of skewness identified from inspection</t>
    </r>
    <r>
      <rPr>
        <b/>
        <sz val="10"/>
        <color rgb="FF000000"/>
        <rFont val="Calibri"/>
        <family val="2"/>
        <scheme val="minor"/>
      </rPr>
      <t xml:space="preserve"> or calculation.</t>
    </r>
  </si>
  <si>
    <r>
      <t xml:space="preserve">Calculate averages for discrete and grouped data: mode, median, arithmetic mean, </t>
    </r>
    <r>
      <rPr>
        <b/>
        <sz val="10"/>
        <color rgb="FF000000"/>
        <rFont val="Calibri"/>
        <family val="2"/>
        <scheme val="minor"/>
      </rPr>
      <t>weighted mean, geometric mean, mean seasonal variation.</t>
    </r>
    <r>
      <rPr>
        <sz val="10"/>
        <color rgb="FF000000"/>
        <rFont val="Calibri"/>
        <family val="2"/>
        <scheme val="minor"/>
      </rPr>
      <t xml:space="preserve">
The term ‘mean’ should be understood to be ‘arithmetic mean’ </t>
    </r>
    <r>
      <rPr>
        <b/>
        <sz val="10"/>
        <color rgb="FF000000"/>
        <rFont val="Calibri"/>
        <family val="2"/>
        <scheme val="minor"/>
      </rPr>
      <t>unless 'geometric mean' is stated.</t>
    </r>
  </si>
  <si>
    <r>
      <t xml:space="preserve">Calculations of mean and median for grouped data will include equal </t>
    </r>
    <r>
      <rPr>
        <b/>
        <sz val="10"/>
        <color rgb="FF000000"/>
        <rFont val="Calibri"/>
        <family val="2"/>
        <scheme val="minor"/>
      </rPr>
      <t>or unequal</t>
    </r>
    <r>
      <rPr>
        <sz val="10"/>
        <color rgb="FF000000"/>
        <rFont val="Calibri"/>
        <family val="2"/>
        <scheme val="minor"/>
      </rPr>
      <t xml:space="preserve"> class widths. Linear interpoation for median is expected. 
Use of class midpoints (mid-interval values) to estimate mean of grouped data is expected.</t>
    </r>
  </si>
  <si>
    <t>Understand the effect on the mean, mode and median of changes in the data, including the addition or withdrawal of a population or sample member.
Understand the effect of transformations of the data on the mean, mode and median. (Transformations will be restricted to simple scaling and translations.)</t>
  </si>
  <si>
    <r>
      <t xml:space="preserve">e.g. mode is appropriate when considering demand for items of clothing in different sizes, or when data is non-numeric;
e.g. median more appropriate than mean if data is skewed; etc
e.g. mean is appropriate to take account of all data </t>
    </r>
    <r>
      <rPr>
        <b/>
        <sz val="10"/>
        <color rgb="FF000000"/>
        <rFont val="Calibri"/>
        <family val="2"/>
        <scheme val="minor"/>
      </rPr>
      <t>and allows calculation of standard deviation</t>
    </r>
  </si>
  <si>
    <r>
      <t>Calculate different measures of spread: range, quartiles, interquartile range (IQR), percentiles,</t>
    </r>
    <r>
      <rPr>
        <b/>
        <sz val="10"/>
        <color rgb="FF000000"/>
        <rFont val="Calibri"/>
        <family val="2"/>
        <scheme val="minor"/>
      </rPr>
      <t xml:space="preserve"> interpercentile range, interdecile range 
and standard deviation.</t>
    </r>
  </si>
  <si>
    <r>
      <rPr>
        <b/>
        <sz val="10"/>
        <color rgb="FF000000"/>
        <rFont val="Calibri"/>
        <family val="2"/>
        <scheme val="minor"/>
      </rPr>
      <t>For example, 10th to 90th interpercentile range.</t>
    </r>
    <r>
      <rPr>
        <sz val="10"/>
        <color rgb="FF000000"/>
        <rFont val="Calibri"/>
        <family val="2"/>
        <scheme val="minor"/>
      </rPr>
      <t xml:space="preserve">
Any value of n may be expected, so that required bounds (e.g. quartiles) may or may not be values in the data set. Alternative methods will be 
acceptable provided that the method used is clear from the working.(e.g. if the median lies between two data values the arithmetic mean of these two values may be used.)
</t>
    </r>
    <r>
      <rPr>
        <b/>
        <sz val="10"/>
        <color rgb="FF000000"/>
        <rFont val="Calibri"/>
        <family val="2"/>
        <scheme val="minor"/>
      </rPr>
      <t>For standard deviation only the formulae for a set of values are given. Students will need to know how to apply these to grouped data</t>
    </r>
  </si>
  <si>
    <r>
      <t xml:space="preserve">Identify outliers by inspection </t>
    </r>
    <r>
      <rPr>
        <b/>
        <sz val="10"/>
        <color rgb="FF000000"/>
        <rFont val="Calibri"/>
        <family val="2"/>
        <scheme val="minor"/>
      </rPr>
      <t>and using appropriate calculations.</t>
    </r>
  </si>
  <si>
    <r>
      <t xml:space="preserve">Know that outliers may be genuine unusual values or may be the result of errors in recording data.
</t>
    </r>
    <r>
      <rPr>
        <b/>
        <sz val="10"/>
        <color rgb="FF000000"/>
        <rFont val="Calibri"/>
        <family val="2"/>
        <scheme val="minor"/>
      </rPr>
      <t>Outlier boundaries may need to be calculated.</t>
    </r>
  </si>
  <si>
    <r>
      <t>Use calculated or given median and interquartile range (IQR)</t>
    </r>
    <r>
      <rPr>
        <b/>
        <sz val="10"/>
        <color rgb="FF000000"/>
        <rFont val="Calibri"/>
        <family val="2"/>
        <scheme val="minor"/>
      </rPr>
      <t xml:space="preserve"> or interpercentile range or interdecile range or mean and standard deviation</t>
    </r>
    <r>
      <rPr>
        <sz val="10"/>
        <color rgb="FF000000"/>
        <rFont val="Calibri"/>
        <family val="2"/>
        <scheme val="minor"/>
      </rPr>
      <t xml:space="preserve"> to compare data samples and to compare sample data with population data.</t>
    </r>
  </si>
  <si>
    <r>
      <t xml:space="preserve"> Use different types of index </t>
    </r>
    <r>
      <rPr>
        <b/>
        <sz val="10"/>
        <color theme="1"/>
        <rFont val="Calibri"/>
        <family val="2"/>
        <scheme val="minor"/>
      </rPr>
      <t>and weighted index</t>
    </r>
    <r>
      <rPr>
        <sz val="10"/>
        <color theme="1"/>
        <rFont val="Calibri"/>
        <family val="2"/>
        <scheme val="minor"/>
      </rPr>
      <t xml:space="preserve"> numbers in context, including but not limited to retail price index (RPI), consumer price index (CPI) and gross domestic product (GDP).</t>
    </r>
  </si>
  <si>
    <r>
      <t xml:space="preserve">Calculation and interpretation of simple </t>
    </r>
    <r>
      <rPr>
        <b/>
        <sz val="10"/>
        <color theme="1"/>
        <rFont val="Calibri"/>
        <family val="2"/>
        <scheme val="minor"/>
      </rPr>
      <t>and chain based</t>
    </r>
    <r>
      <rPr>
        <sz val="10"/>
        <color theme="1"/>
        <rFont val="Calibri"/>
        <family val="2"/>
        <scheme val="minor"/>
      </rPr>
      <t xml:space="preserve"> index numbers is expected</t>
    </r>
  </si>
  <si>
    <r>
      <t xml:space="preserve">Making predictions using rates of change formulae is expected,
e.g.
crude birth rate = (number of births x 1000)/total population
</t>
    </r>
    <r>
      <rPr>
        <b/>
        <sz val="10"/>
        <color theme="1"/>
        <rFont val="Calibri"/>
        <family val="2"/>
        <scheme val="minor"/>
      </rPr>
      <t>standardised birth rate = (crude rate/1000) x standard population
Formulae will be given</t>
    </r>
  </si>
  <si>
    <r>
      <t xml:space="preserve">Know that correlation does not necessarily imply causation </t>
    </r>
    <r>
      <rPr>
        <b/>
        <sz val="10"/>
        <color rgb="FF000000"/>
        <rFont val="Calibri"/>
        <family val="2"/>
        <scheme val="minor"/>
      </rPr>
      <t>and multiple factors may interact.</t>
    </r>
  </si>
  <si>
    <r>
      <t xml:space="preserve">Determine line of best fit by eye, by drawing through a calculated double mean point (x, y) </t>
    </r>
    <r>
      <rPr>
        <b/>
        <sz val="10"/>
        <color rgb="FF000000"/>
        <rFont val="Calibri"/>
        <family val="2"/>
        <scheme val="minor"/>
      </rPr>
      <t>and by using the equation of the regression line.</t>
    </r>
  </si>
  <si>
    <r>
      <rPr>
        <b/>
        <sz val="10"/>
        <color rgb="FF000000"/>
        <rFont val="Calibri"/>
        <family val="2"/>
        <scheme val="minor"/>
      </rPr>
      <t>The linear regression line of the form y = a + bx</t>
    </r>
    <r>
      <rPr>
        <sz val="10"/>
        <color rgb="FF000000"/>
        <rFont val="Calibri"/>
        <family val="2"/>
        <scheme val="minor"/>
      </rPr>
      <t xml:space="preserve">
Awareness of issues relating to interpolation and extrapolation, and the interpretation of gradient and intercept are expected.
Non-linear models will not be tested.</t>
    </r>
  </si>
  <si>
    <r>
      <t xml:space="preserve">Interpret </t>
    </r>
    <r>
      <rPr>
        <b/>
        <sz val="10"/>
        <color rgb="FF000000"/>
        <rFont val="Calibri"/>
        <family val="2"/>
        <scheme val="minor"/>
      </rPr>
      <t xml:space="preserve">calculated or </t>
    </r>
    <r>
      <rPr>
        <sz val="10"/>
        <color rgb="FF000000"/>
        <rFont val="Calibri"/>
        <family val="2"/>
        <scheme val="minor"/>
      </rPr>
      <t>given Spearman’s rank correlation coefficient in the context of the problem.</t>
    </r>
  </si>
  <si>
    <r>
      <t xml:space="preserve">Identify trends in data through inspection and by calculation of 4 </t>
    </r>
    <r>
      <rPr>
        <b/>
        <sz val="10"/>
        <color rgb="FF000000"/>
        <rFont val="Calibri"/>
        <family val="2"/>
        <scheme val="minor"/>
      </rPr>
      <t>or other determined appropriate</t>
    </r>
    <r>
      <rPr>
        <sz val="10"/>
        <color rgb="FF000000"/>
        <rFont val="Calibri"/>
        <family val="2"/>
        <scheme val="minor"/>
      </rPr>
      <t xml:space="preserve"> point moving averages.</t>
    </r>
  </si>
  <si>
    <r>
      <t xml:space="preserve"> Interpret seasonal and cyclic trends in context.
</t>
    </r>
    <r>
      <rPr>
        <b/>
        <sz val="10"/>
        <color rgb="FF000000"/>
        <rFont val="Calibri"/>
        <family val="2"/>
        <scheme val="minor"/>
      </rPr>
      <t>Use such trends to make predictions.</t>
    </r>
  </si>
  <si>
    <r>
      <t xml:space="preserve">Use of these for conditional probability is expected. (See 3p.09.)
Sample space diagrams may include listing or tabulating all outcomes of single events, or successive events, in a systematic way.
Understand the terms mutually exclusive and exhaustive.
Know the addition law for two mutually exclusive events:
P(A or B) = P(A) + P(B)
</t>
    </r>
    <r>
      <rPr>
        <b/>
        <sz val="10"/>
        <color rgb="FF000000"/>
        <rFont val="Calibri"/>
        <family val="2"/>
        <scheme val="minor"/>
      </rPr>
      <t>Know the general addition law:
P(A or B) = P(A) + P(B) − P(A and B)</t>
    </r>
  </si>
  <si>
    <t>Awareness of issues relating to interpolation and extrapolation, and the interpretation of gradient and intercept are expected.
Non-linear models will not be tested.</t>
  </si>
  <si>
    <t>The linear regression line of the form y = a + bx</t>
  </si>
  <si>
    <t xml:space="preserve">Determine line of best fit by eye, by drawing through a calculated double mean point (x, y) </t>
  </si>
  <si>
    <t>and by using the equation of the regression line.</t>
  </si>
  <si>
    <t>See above</t>
  </si>
  <si>
    <t xml:space="preserve">Use of these for conditional probability is expected. (See 3p.09.)
Sample space diagrams may include listing or tabulating all outcomes of single events, or successive events, in a systematic way.
Understand the terms mutually exclusive and exhaustive.
Know the addition law for two mutually exclusive events:
P(A or B) = P(A) + P(B)
</t>
  </si>
  <si>
    <t>Know the general addition law:
P(A or B) = P(A) + P(B) − P(A and B)</t>
  </si>
  <si>
    <r>
      <t xml:space="preserve">Centres wishing to condense the course to 1 year may consider deliveiring the crossover content as part of their GCSE Mathematics lessons and adjusting timings for the GCSE Statistics only content to fit their timetable allocated hours.
GCSE Statistics Higher tier only content is shown in </t>
    </r>
    <r>
      <rPr>
        <b/>
        <sz val="10"/>
        <color rgb="FF000000"/>
        <rFont val="Arial"/>
        <family val="2"/>
      </rPr>
      <t>bold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</si>
</sst>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1"/>
      <name val="Calibri"/>
      <family val="2"/>
      <scheme val="minor"/>
    </font>
    <font>
      <sz val="11"/>
      <color theme="0"/>
      <name val="Calibri"/>
      <family val="2"/>
      <scheme val="minor"/>
    </font>
    <font>
      <b/>
      <sz val="18"/>
      <color theme="0"/>
      <name val="Calibri"/>
      <family val="2"/>
      <scheme val="minor"/>
    </font>
    <font>
      <sz val="11"/>
      <color theme="1"/>
      <name val="Calibri"/>
      <family val="2"/>
      <scheme val="minor"/>
    </font>
    <font>
      <sz val="11"/>
      <color rgb="FF000000"/>
      <name val="Calibri"/>
      <family val="2"/>
      <scheme val="minor"/>
    </font>
    <font>
      <b/>
      <sz val="10"/>
      <color theme="1"/>
      <name val="Calibri"/>
      <family val="2"/>
      <scheme val="minor"/>
    </font>
    <font>
      <sz val="10"/>
      <color theme="1"/>
      <name val="Calibri"/>
      <family val="2"/>
      <scheme val="minor"/>
    </font>
    <font>
      <b/>
      <sz val="10"/>
      <name val="Calibri"/>
      <family val="2"/>
      <scheme val="minor"/>
    </font>
    <font>
      <sz val="11"/>
      <color indexed="8"/>
      <name val="Calibri"/>
      <family val="2"/>
    </font>
    <font>
      <sz val="10"/>
      <color indexed="8"/>
      <name val="Arial"/>
      <family val="2"/>
    </font>
    <font>
      <u/>
      <sz val="11"/>
      <color theme="1"/>
      <name val="Calibri"/>
      <family val="2"/>
      <scheme val="minor"/>
    </font>
    <font>
      <vertAlign val="superscript"/>
      <sz val="11"/>
      <color theme="1"/>
      <name val="Calibri"/>
      <family val="2"/>
      <scheme val="minor"/>
    </font>
    <font>
      <b/>
      <vertAlign val="superscript"/>
      <sz val="11"/>
      <color theme="1"/>
      <name val="Calibri"/>
      <family val="2"/>
      <scheme val="minor"/>
    </font>
    <font>
      <u/>
      <vertAlign val="superscript"/>
      <sz val="11"/>
      <color theme="1"/>
      <name val="Calibri"/>
      <family val="2"/>
      <scheme val="minor"/>
    </font>
    <font>
      <u/>
      <sz val="11"/>
      <color rgb="FF000000"/>
      <name val="Calibri"/>
      <family val="2"/>
      <scheme val="minor"/>
    </font>
    <font>
      <u/>
      <vertAlign val="superscript"/>
      <sz val="11"/>
      <color rgb="FF000000"/>
      <name val="Calibri"/>
      <family val="2"/>
      <scheme val="minor"/>
    </font>
    <font>
      <b/>
      <sz val="11"/>
      <color rgb="FF000000"/>
      <name val="Calibri"/>
      <family val="2"/>
      <scheme val="minor"/>
    </font>
    <font>
      <b/>
      <u/>
      <sz val="11"/>
      <color theme="1"/>
      <name val="Calibri"/>
      <family val="2"/>
      <scheme val="minor"/>
    </font>
    <font>
      <b/>
      <sz val="20"/>
      <color theme="1"/>
      <name val="Arial"/>
      <family val="2"/>
    </font>
    <font>
      <sz val="10"/>
      <color rgb="FF000000"/>
      <name val="Calibri"/>
      <family val="2"/>
      <scheme val="minor"/>
    </font>
    <font>
      <u/>
      <sz val="11"/>
      <color theme="10"/>
      <name val="Calibri"/>
      <family val="2"/>
      <scheme val="minor"/>
    </font>
    <font>
      <sz val="8"/>
      <name val="Calibri"/>
      <family val="2"/>
      <scheme val="minor"/>
    </font>
    <font>
      <u/>
      <sz val="10"/>
      <color theme="1"/>
      <name val="Calibri"/>
      <family val="2"/>
      <scheme val="minor"/>
    </font>
    <font>
      <sz val="10"/>
      <color theme="1"/>
      <name val="Arial"/>
      <family val="2"/>
    </font>
    <font>
      <b/>
      <sz val="10"/>
      <color rgb="FF000000"/>
      <name val="Calibri"/>
      <family val="2"/>
      <scheme val="minor"/>
    </font>
    <font>
      <b/>
      <sz val="10"/>
      <color rgb="FF000000"/>
      <name val="Arial"/>
      <family val="2"/>
    </font>
  </fonts>
  <fills count="1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rgb="FFFFF0E1"/>
        <bgColor indexed="64"/>
      </patternFill>
    </fill>
    <fill>
      <patternFill patternType="lightDown">
        <bgColor theme="5" tint="0.79995117038483843"/>
      </patternFill>
    </fill>
    <fill>
      <patternFill patternType="solid">
        <fgColor theme="7" tint="0.59999389629810485"/>
        <bgColor indexed="64"/>
      </patternFill>
    </fill>
    <fill>
      <patternFill patternType="lightDown">
        <bgColor theme="7" tint="0.59999389629810485"/>
      </patternFill>
    </fill>
    <fill>
      <patternFill patternType="solid">
        <fgColor rgb="FF00B0F0"/>
        <bgColor indexed="64"/>
      </patternFill>
    </fill>
    <fill>
      <patternFill patternType="solid">
        <fgColor rgb="FF92D050"/>
        <bgColor indexed="64"/>
      </patternFill>
    </fill>
    <fill>
      <patternFill patternType="solid">
        <fgColor theme="7" tint="0.39997558519241921"/>
        <bgColor indexed="64"/>
      </patternFill>
    </fill>
    <fill>
      <patternFill patternType="solid">
        <fgColor rgb="FF33CCCC"/>
        <bgColor indexed="64"/>
      </patternFill>
    </fill>
    <fill>
      <patternFill patternType="solid">
        <fgColor rgb="FFCCFFFF"/>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5">
    <xf numFmtId="0" fontId="0" fillId="0" borderId="0"/>
    <xf numFmtId="0" fontId="9" fillId="0" borderId="0"/>
    <xf numFmtId="0" fontId="9" fillId="0" borderId="0"/>
    <xf numFmtId="0" fontId="4" fillId="0" borderId="0"/>
    <xf numFmtId="0" fontId="21" fillId="0" borderId="0" applyNumberFormat="0" applyFill="0" applyBorder="0" applyAlignment="0" applyProtection="0"/>
  </cellStyleXfs>
  <cellXfs count="162">
    <xf numFmtId="0" fontId="0" fillId="0" borderId="0" xfId="0"/>
    <xf numFmtId="0" fontId="0" fillId="0" borderId="0" xfId="0" applyAlignment="1">
      <alignment wrapText="1"/>
    </xf>
    <xf numFmtId="0" fontId="7" fillId="3" borderId="2" xfId="0" applyFont="1" applyFill="1" applyBorder="1" applyAlignment="1">
      <alignment horizontal="center" vertical="top" wrapText="1"/>
    </xf>
    <xf numFmtId="0" fontId="0" fillId="0" borderId="0" xfId="0" applyAlignment="1">
      <alignment vertical="top" wrapText="1"/>
    </xf>
    <xf numFmtId="0" fontId="0" fillId="0" borderId="4" xfId="0" applyBorder="1" applyAlignment="1">
      <alignment vertical="top" wrapText="1"/>
    </xf>
    <xf numFmtId="0" fontId="5" fillId="0" borderId="4" xfId="0" applyFont="1" applyBorder="1" applyAlignment="1">
      <alignment vertical="top" wrapText="1"/>
    </xf>
    <xf numFmtId="0" fontId="1" fillId="0" borderId="4" xfId="0" applyFont="1" applyBorder="1" applyAlignment="1">
      <alignment vertical="top" wrapText="1"/>
    </xf>
    <xf numFmtId="0" fontId="11" fillId="0" borderId="4" xfId="0" applyFont="1" applyBorder="1" applyAlignment="1">
      <alignment vertical="top" wrapText="1"/>
    </xf>
    <xf numFmtId="0" fontId="11" fillId="0" borderId="0" xfId="0" applyFont="1" applyAlignment="1">
      <alignment wrapText="1"/>
    </xf>
    <xf numFmtId="0" fontId="2" fillId="4" borderId="4" xfId="0" applyFont="1" applyFill="1" applyBorder="1" applyAlignment="1">
      <alignment horizontal="center" vertical="top" wrapText="1"/>
    </xf>
    <xf numFmtId="0" fontId="1" fillId="5" borderId="5" xfId="0" applyFont="1" applyFill="1" applyBorder="1" applyAlignment="1">
      <alignment vertical="top" wrapText="1"/>
    </xf>
    <xf numFmtId="0" fontId="1" fillId="5" borderId="6" xfId="0" applyFont="1" applyFill="1" applyBorder="1" applyAlignment="1">
      <alignment vertical="top" wrapText="1"/>
    </xf>
    <xf numFmtId="0" fontId="2" fillId="4" borderId="4" xfId="0" applyFont="1" applyFill="1" applyBorder="1" applyAlignment="1">
      <alignment horizontal="center" vertical="top"/>
    </xf>
    <xf numFmtId="0" fontId="1" fillId="0" borderId="4" xfId="0" applyFont="1" applyBorder="1" applyAlignment="1">
      <alignment horizontal="center" vertical="top"/>
    </xf>
    <xf numFmtId="0" fontId="1" fillId="0" borderId="4" xfId="0" applyFont="1" applyBorder="1" applyAlignment="1">
      <alignment horizontal="center" vertical="top" wrapText="1"/>
    </xf>
    <xf numFmtId="0" fontId="1" fillId="0" borderId="0" xfId="0" applyFont="1" applyAlignment="1">
      <alignment horizontal="center" vertical="top"/>
    </xf>
    <xf numFmtId="0" fontId="0" fillId="5" borderId="7" xfId="0" applyFill="1" applyBorder="1" applyAlignment="1">
      <alignment horizontal="left"/>
    </xf>
    <xf numFmtId="0" fontId="0" fillId="5" borderId="8" xfId="0" applyFill="1" applyBorder="1" applyAlignment="1">
      <alignment horizontal="left"/>
    </xf>
    <xf numFmtId="0" fontId="19" fillId="6" borderId="0" xfId="3" applyFont="1" applyFill="1" applyAlignment="1">
      <alignment vertical="top"/>
    </xf>
    <xf numFmtId="0" fontId="0" fillId="6" borderId="0" xfId="0" applyFill="1"/>
    <xf numFmtId="0" fontId="10" fillId="6" borderId="0" xfId="3" applyFont="1" applyFill="1" applyAlignment="1">
      <alignment wrapText="1"/>
    </xf>
    <xf numFmtId="0" fontId="20" fillId="0" borderId="4" xfId="0" applyFont="1" applyBorder="1" applyAlignment="1">
      <alignment horizontal="left" vertical="top" wrapText="1"/>
    </xf>
    <xf numFmtId="0" fontId="7" fillId="3" borderId="4" xfId="0" applyFont="1" applyFill="1" applyBorder="1" applyAlignment="1">
      <alignment horizontal="center" vertical="top" wrapText="1"/>
    </xf>
    <xf numFmtId="0" fontId="20" fillId="0" borderId="5" xfId="0" applyFont="1" applyBorder="1" applyAlignment="1">
      <alignment horizontal="left" vertical="top" wrapText="1"/>
    </xf>
    <xf numFmtId="0" fontId="20" fillId="0" borderId="6" xfId="0" applyFont="1" applyBorder="1" applyAlignment="1">
      <alignment horizontal="left" vertical="top" wrapText="1"/>
    </xf>
    <xf numFmtId="0" fontId="7" fillId="0" borderId="3" xfId="0" applyFont="1" applyBorder="1" applyAlignment="1">
      <alignment horizontal="left" vertical="top" wrapText="1"/>
    </xf>
    <xf numFmtId="0" fontId="7" fillId="0" borderId="2" xfId="0" applyFont="1" applyBorder="1" applyAlignment="1">
      <alignment horizontal="left" vertical="top" wrapText="1"/>
    </xf>
    <xf numFmtId="0" fontId="7" fillId="0" borderId="4" xfId="0" applyFont="1" applyBorder="1" applyAlignment="1">
      <alignment horizontal="left" vertical="top" wrapText="1"/>
    </xf>
    <xf numFmtId="0" fontId="7" fillId="7" borderId="5" xfId="0" applyFont="1" applyFill="1" applyBorder="1" applyAlignment="1">
      <alignment vertical="top"/>
    </xf>
    <xf numFmtId="0" fontId="7" fillId="0" borderId="1" xfId="0" applyFont="1" applyBorder="1" applyAlignment="1">
      <alignment vertical="top"/>
    </xf>
    <xf numFmtId="0" fontId="7" fillId="0" borderId="4" xfId="0" applyFont="1" applyBorder="1" applyAlignment="1">
      <alignment vertical="top"/>
    </xf>
    <xf numFmtId="0" fontId="7" fillId="0" borderId="3" xfId="0" applyFont="1" applyBorder="1" applyAlignment="1">
      <alignment vertical="top"/>
    </xf>
    <xf numFmtId="0" fontId="7" fillId="7" borderId="9" xfId="0" applyFont="1" applyFill="1" applyBorder="1" applyAlignment="1">
      <alignment vertical="top"/>
    </xf>
    <xf numFmtId="0" fontId="7" fillId="0" borderId="0" xfId="0" applyFont="1" applyAlignment="1">
      <alignment horizontal="center"/>
    </xf>
    <xf numFmtId="0" fontId="7" fillId="0" borderId="0" xfId="0" applyFont="1"/>
    <xf numFmtId="0" fontId="7" fillId="8" borderId="4" xfId="0" applyFont="1" applyFill="1" applyBorder="1" applyAlignment="1">
      <alignment horizontal="left" vertical="top" wrapText="1"/>
    </xf>
    <xf numFmtId="0" fontId="7" fillId="9" borderId="4" xfId="0" applyFont="1" applyFill="1" applyBorder="1" applyAlignment="1">
      <alignment horizontal="left" vertical="top" wrapText="1"/>
    </xf>
    <xf numFmtId="0" fontId="7" fillId="8" borderId="2" xfId="0" applyFont="1" applyFill="1" applyBorder="1" applyAlignment="1">
      <alignment horizontal="left" vertical="top" wrapText="1"/>
    </xf>
    <xf numFmtId="0" fontId="7" fillId="9" borderId="2" xfId="0" applyFont="1" applyFill="1" applyBorder="1" applyAlignment="1">
      <alignment horizontal="left" vertical="top" wrapText="1"/>
    </xf>
    <xf numFmtId="0" fontId="7" fillId="0" borderId="0" xfId="0" applyFont="1" applyAlignment="1">
      <alignment horizontal="left" vertical="top" wrapText="1"/>
    </xf>
    <xf numFmtId="0" fontId="7" fillId="7" borderId="4" xfId="0" applyFont="1" applyFill="1" applyBorder="1" applyAlignment="1">
      <alignment vertical="top"/>
    </xf>
    <xf numFmtId="0" fontId="7" fillId="0" borderId="10" xfId="0" applyFont="1" applyBorder="1" applyAlignment="1">
      <alignment vertical="top"/>
    </xf>
    <xf numFmtId="0" fontId="7" fillId="8" borderId="3" xfId="0" applyFont="1" applyFill="1" applyBorder="1" applyAlignment="1">
      <alignment horizontal="left" vertical="top" wrapText="1"/>
    </xf>
    <xf numFmtId="0" fontId="7" fillId="9" borderId="3" xfId="0" applyFont="1" applyFill="1" applyBorder="1" applyAlignment="1">
      <alignment horizontal="left" vertical="top" wrapText="1"/>
    </xf>
    <xf numFmtId="0" fontId="20" fillId="0" borderId="2" xfId="0" applyFont="1" applyBorder="1" applyAlignment="1">
      <alignment horizontal="left" vertical="top" wrapText="1"/>
    </xf>
    <xf numFmtId="0" fontId="20" fillId="0" borderId="3" xfId="0" applyFont="1" applyBorder="1" applyAlignment="1">
      <alignment horizontal="left" vertical="top" wrapText="1"/>
    </xf>
    <xf numFmtId="0" fontId="1" fillId="0" borderId="0" xfId="0" applyFont="1" applyAlignment="1">
      <alignment horizontal="center" vertical="top" wrapText="1"/>
    </xf>
    <xf numFmtId="0" fontId="0" fillId="0" borderId="4" xfId="0" applyBorder="1" applyAlignment="1">
      <alignment wrapText="1"/>
    </xf>
    <xf numFmtId="0" fontId="8" fillId="10" borderId="4" xfId="0" applyFont="1" applyFill="1" applyBorder="1" applyAlignment="1">
      <alignment vertical="top" wrapText="1"/>
    </xf>
    <xf numFmtId="0" fontId="8" fillId="10" borderId="4" xfId="0" applyFont="1" applyFill="1" applyBorder="1" applyAlignment="1">
      <alignment horizontal="left" vertical="top" wrapText="1"/>
    </xf>
    <xf numFmtId="0" fontId="0" fillId="0" borderId="4" xfId="0" applyBorder="1"/>
    <xf numFmtId="0" fontId="0" fillId="0" borderId="4" xfId="0" applyBorder="1" applyAlignment="1">
      <alignment horizontal="center"/>
    </xf>
    <xf numFmtId="0" fontId="0" fillId="0" borderId="4" xfId="0" applyBorder="1" applyAlignment="1">
      <alignment horizontal="left"/>
    </xf>
    <xf numFmtId="0" fontId="0" fillId="0" borderId="4" xfId="0" quotePrefix="1" applyBorder="1" applyAlignment="1">
      <alignment horizontal="left"/>
    </xf>
    <xf numFmtId="0" fontId="0" fillId="0" borderId="0" xfId="0" applyAlignment="1">
      <alignment horizontal="left"/>
    </xf>
    <xf numFmtId="0" fontId="7" fillId="0" borderId="4" xfId="0" applyFont="1" applyBorder="1" applyAlignment="1">
      <alignment vertical="top" wrapText="1"/>
    </xf>
    <xf numFmtId="0" fontId="6" fillId="0" borderId="4" xfId="0" applyFont="1" applyBorder="1" applyAlignment="1">
      <alignment horizontal="center"/>
    </xf>
    <xf numFmtId="0" fontId="1" fillId="2" borderId="4" xfId="0" applyFont="1" applyFill="1" applyBorder="1" applyAlignment="1">
      <alignment vertical="top" wrapText="1"/>
    </xf>
    <xf numFmtId="0" fontId="0" fillId="0" borderId="2" xfId="0" applyBorder="1" applyAlignment="1">
      <alignment horizontal="center"/>
    </xf>
    <xf numFmtId="0" fontId="0" fillId="0" borderId="2" xfId="0" applyBorder="1" applyAlignment="1">
      <alignment horizontal="left"/>
    </xf>
    <xf numFmtId="0" fontId="0" fillId="0" borderId="2" xfId="0" quotePrefix="1" applyBorder="1" applyAlignment="1">
      <alignment horizontal="left"/>
    </xf>
    <xf numFmtId="0" fontId="7" fillId="0" borderId="9" xfId="0" applyFont="1" applyBorder="1" applyAlignment="1">
      <alignment vertical="top"/>
    </xf>
    <xf numFmtId="0" fontId="21" fillId="10" borderId="4" xfId="4" applyFill="1" applyBorder="1" applyAlignment="1">
      <alignment horizontal="left" vertical="top" wrapText="1"/>
    </xf>
    <xf numFmtId="0" fontId="20" fillId="0" borderId="3" xfId="0" applyFont="1" applyBorder="1" applyAlignment="1">
      <alignment vertical="top" wrapText="1"/>
    </xf>
    <xf numFmtId="0" fontId="7" fillId="0" borderId="2" xfId="0" applyFont="1" applyBorder="1" applyAlignment="1">
      <alignment vertical="top" wrapText="1"/>
    </xf>
    <xf numFmtId="0" fontId="20" fillId="0" borderId="4" xfId="0" applyFont="1" applyBorder="1" applyAlignment="1">
      <alignment vertical="top" wrapText="1"/>
    </xf>
    <xf numFmtId="0" fontId="3" fillId="10" borderId="8" xfId="0" applyFont="1" applyFill="1" applyBorder="1"/>
    <xf numFmtId="0" fontId="3" fillId="10" borderId="13" xfId="0" applyFont="1" applyFill="1" applyBorder="1"/>
    <xf numFmtId="0" fontId="3" fillId="11" borderId="8" xfId="0" applyFont="1" applyFill="1" applyBorder="1"/>
    <xf numFmtId="0" fontId="3" fillId="11" borderId="13" xfId="0" applyFont="1" applyFill="1" applyBorder="1"/>
    <xf numFmtId="0" fontId="8" fillId="11" borderId="4" xfId="0" applyFont="1" applyFill="1" applyBorder="1" applyAlignment="1">
      <alignment horizontal="left" vertical="top" wrapText="1"/>
    </xf>
    <xf numFmtId="0" fontId="3" fillId="13" borderId="13" xfId="0" applyFont="1" applyFill="1" applyBorder="1"/>
    <xf numFmtId="0" fontId="8" fillId="13" borderId="4" xfId="0" applyFont="1" applyFill="1" applyBorder="1" applyAlignment="1">
      <alignment horizontal="left" vertical="top" wrapText="1"/>
    </xf>
    <xf numFmtId="0" fontId="0" fillId="14" borderId="4" xfId="0" applyFill="1" applyBorder="1" applyAlignment="1">
      <alignment horizontal="left"/>
    </xf>
    <xf numFmtId="0" fontId="0" fillId="14" borderId="4" xfId="0" applyFill="1" applyBorder="1" applyAlignment="1">
      <alignment horizontal="center"/>
    </xf>
    <xf numFmtId="0" fontId="7" fillId="14" borderId="3" xfId="0" applyFont="1" applyFill="1" applyBorder="1" applyAlignment="1">
      <alignment vertical="top"/>
    </xf>
    <xf numFmtId="0" fontId="7" fillId="14" borderId="3" xfId="0" applyFont="1" applyFill="1" applyBorder="1" applyAlignment="1">
      <alignment horizontal="left" vertical="top" wrapText="1"/>
    </xf>
    <xf numFmtId="0" fontId="20" fillId="14" borderId="4" xfId="0" applyFont="1" applyFill="1" applyBorder="1" applyAlignment="1">
      <alignment horizontal="left" vertical="top" wrapText="1"/>
    </xf>
    <xf numFmtId="0" fontId="23" fillId="14" borderId="4" xfId="0" applyFont="1" applyFill="1" applyBorder="1" applyAlignment="1">
      <alignment vertical="top" wrapText="1"/>
    </xf>
    <xf numFmtId="0" fontId="0" fillId="14" borderId="4" xfId="0" applyFill="1" applyBorder="1"/>
    <xf numFmtId="0" fontId="7" fillId="14" borderId="4" xfId="0" applyFont="1" applyFill="1" applyBorder="1" applyAlignment="1">
      <alignment horizontal="center"/>
    </xf>
    <xf numFmtId="0" fontId="1" fillId="0" borderId="4" xfId="0" applyFont="1" applyBorder="1"/>
    <xf numFmtId="0" fontId="23" fillId="0" borderId="4" xfId="0" applyFont="1" applyBorder="1" applyAlignment="1">
      <alignment vertical="top" wrapText="1"/>
    </xf>
    <xf numFmtId="0" fontId="7" fillId="14" borderId="4" xfId="0" applyFont="1" applyFill="1" applyBorder="1" applyAlignment="1">
      <alignment vertical="top"/>
    </xf>
    <xf numFmtId="0" fontId="7" fillId="14" borderId="4" xfId="0" applyFont="1" applyFill="1" applyBorder="1" applyAlignment="1">
      <alignment horizontal="left" vertical="top" wrapText="1"/>
    </xf>
    <xf numFmtId="0" fontId="7" fillId="14" borderId="4" xfId="0" applyFont="1" applyFill="1" applyBorder="1" applyAlignment="1">
      <alignment vertical="top" wrapText="1"/>
    </xf>
    <xf numFmtId="0" fontId="20" fillId="14" borderId="3" xfId="0" applyFont="1" applyFill="1" applyBorder="1" applyAlignment="1">
      <alignment horizontal="left" vertical="top" wrapText="1"/>
    </xf>
    <xf numFmtId="0" fontId="0" fillId="14" borderId="2" xfId="0" quotePrefix="1" applyFill="1" applyBorder="1" applyAlignment="1">
      <alignment horizontal="left"/>
    </xf>
    <xf numFmtId="0" fontId="0" fillId="14" borderId="2" xfId="0" applyFill="1" applyBorder="1" applyAlignment="1">
      <alignment horizontal="left"/>
    </xf>
    <xf numFmtId="0" fontId="0" fillId="14" borderId="2" xfId="0" applyFill="1" applyBorder="1" applyAlignment="1">
      <alignment horizontal="center"/>
    </xf>
    <xf numFmtId="0" fontId="6" fillId="14" borderId="4" xfId="0" applyFont="1" applyFill="1" applyBorder="1" applyAlignment="1">
      <alignment vertical="top" wrapText="1"/>
    </xf>
    <xf numFmtId="0" fontId="20" fillId="14" borderId="6" xfId="0" applyFont="1" applyFill="1" applyBorder="1" applyAlignment="1">
      <alignment horizontal="left" vertical="top" wrapText="1"/>
    </xf>
    <xf numFmtId="0" fontId="7" fillId="14" borderId="10" xfId="0" applyFont="1" applyFill="1" applyBorder="1" applyAlignment="1">
      <alignment vertical="top"/>
    </xf>
    <xf numFmtId="0" fontId="7" fillId="14" borderId="2" xfId="0" applyFont="1" applyFill="1" applyBorder="1" applyAlignment="1">
      <alignment vertical="top" wrapText="1"/>
    </xf>
    <xf numFmtId="0" fontId="20" fillId="14" borderId="4" xfId="0" applyFont="1" applyFill="1" applyBorder="1" applyAlignment="1">
      <alignment vertical="top" wrapText="1"/>
    </xf>
    <xf numFmtId="0" fontId="0" fillId="2" borderId="4" xfId="0" applyFill="1" applyBorder="1" applyAlignment="1">
      <alignment horizontal="left"/>
    </xf>
    <xf numFmtId="0" fontId="0" fillId="2" borderId="4" xfId="0" applyFill="1" applyBorder="1"/>
    <xf numFmtId="0" fontId="0" fillId="2" borderId="4" xfId="0" applyFill="1" applyBorder="1" applyAlignment="1">
      <alignment horizontal="center"/>
    </xf>
    <xf numFmtId="0" fontId="7" fillId="2" borderId="4" xfId="0" applyFont="1" applyFill="1" applyBorder="1" applyAlignment="1">
      <alignment vertical="top"/>
    </xf>
    <xf numFmtId="0" fontId="7" fillId="2" borderId="3" xfId="0" applyFont="1" applyFill="1" applyBorder="1" applyAlignment="1">
      <alignment horizontal="left" vertical="top" wrapText="1"/>
    </xf>
    <xf numFmtId="0" fontId="20" fillId="2" borderId="4" xfId="0" applyFont="1" applyFill="1" applyBorder="1" applyAlignment="1">
      <alignment vertical="top" wrapText="1"/>
    </xf>
    <xf numFmtId="0" fontId="0" fillId="12" borderId="4" xfId="0" applyFill="1" applyBorder="1"/>
    <xf numFmtId="0" fontId="20" fillId="0" borderId="2" xfId="0" applyFont="1" applyBorder="1" applyAlignment="1">
      <alignment horizontal="left" vertical="top" wrapText="1"/>
    </xf>
    <xf numFmtId="0" fontId="20" fillId="0" borderId="3" xfId="0" applyFont="1" applyBorder="1" applyAlignment="1">
      <alignment horizontal="left" vertical="top" wrapText="1"/>
    </xf>
    <xf numFmtId="0" fontId="20" fillId="14" borderId="2" xfId="0" applyFont="1" applyFill="1" applyBorder="1" applyAlignment="1">
      <alignment horizontal="left" vertical="top" wrapText="1"/>
    </xf>
    <xf numFmtId="0" fontId="20" fillId="14" borderId="3" xfId="0" applyFont="1" applyFill="1" applyBorder="1" applyAlignment="1">
      <alignment horizontal="left" vertical="top" wrapText="1"/>
    </xf>
    <xf numFmtId="0" fontId="25" fillId="0" borderId="4" xfId="0" applyFont="1" applyBorder="1" applyAlignment="1">
      <alignment horizontal="left" vertical="top" wrapText="1"/>
    </xf>
    <xf numFmtId="0" fontId="25" fillId="0" borderId="3" xfId="0" applyFont="1" applyBorder="1" applyAlignment="1">
      <alignment horizontal="left" vertical="top" wrapText="1"/>
    </xf>
    <xf numFmtId="0" fontId="6" fillId="0" borderId="4" xfId="0" applyFont="1" applyBorder="1" applyAlignment="1">
      <alignment horizontal="left" vertical="top" wrapText="1"/>
    </xf>
    <xf numFmtId="0" fontId="25" fillId="0" borderId="2" xfId="0" applyFont="1" applyBorder="1" applyAlignment="1">
      <alignment horizontal="left" vertical="top" wrapText="1"/>
    </xf>
    <xf numFmtId="0" fontId="25" fillId="0" borderId="5" xfId="0" applyFont="1" applyBorder="1" applyAlignment="1">
      <alignment horizontal="left" vertical="top" wrapText="1"/>
    </xf>
    <xf numFmtId="0" fontId="25" fillId="0" borderId="6" xfId="0" applyFont="1" applyBorder="1" applyAlignment="1">
      <alignment horizontal="left" vertical="top" wrapText="1"/>
    </xf>
    <xf numFmtId="0" fontId="25" fillId="14" borderId="4" xfId="0" applyFont="1" applyFill="1" applyBorder="1" applyAlignment="1">
      <alignment horizontal="left" vertical="top" wrapText="1"/>
    </xf>
    <xf numFmtId="0" fontId="25" fillId="14" borderId="3" xfId="0" applyFont="1" applyFill="1" applyBorder="1" applyAlignment="1">
      <alignment horizontal="left" vertical="top" wrapText="1"/>
    </xf>
    <xf numFmtId="0" fontId="20" fillId="0" borderId="4" xfId="0" applyFont="1" applyFill="1" applyBorder="1" applyAlignment="1">
      <alignment horizontal="left" vertical="top" wrapText="1"/>
    </xf>
    <xf numFmtId="0" fontId="20" fillId="0" borderId="2" xfId="0" applyFont="1" applyFill="1" applyBorder="1" applyAlignment="1">
      <alignment horizontal="left" vertical="top" wrapText="1"/>
    </xf>
    <xf numFmtId="0" fontId="20" fillId="0" borderId="6" xfId="0" applyFont="1" applyFill="1" applyBorder="1" applyAlignment="1">
      <alignment horizontal="left" vertical="top" wrapText="1"/>
    </xf>
    <xf numFmtId="0" fontId="3" fillId="10" borderId="13" xfId="0" applyFont="1" applyFill="1" applyBorder="1" applyAlignment="1">
      <alignment horizontal="left"/>
    </xf>
    <xf numFmtId="0" fontId="20" fillId="0" borderId="3" xfId="0" applyFont="1" applyFill="1" applyBorder="1" applyAlignment="1">
      <alignment horizontal="left" vertical="top" wrapText="1"/>
    </xf>
    <xf numFmtId="0" fontId="25" fillId="0" borderId="3" xfId="0" applyFont="1" applyFill="1" applyBorder="1" applyAlignment="1">
      <alignment horizontal="left" vertical="top" wrapText="1"/>
    </xf>
    <xf numFmtId="0" fontId="10" fillId="0" borderId="4" xfId="3" applyFont="1" applyBorder="1" applyAlignment="1">
      <alignment vertical="center" wrapText="1"/>
    </xf>
    <xf numFmtId="0" fontId="0" fillId="0" borderId="4" xfId="0" applyBorder="1" applyAlignment="1">
      <alignment wrapText="1"/>
    </xf>
    <xf numFmtId="0" fontId="0" fillId="0" borderId="4" xfId="0" applyBorder="1"/>
    <xf numFmtId="0" fontId="24" fillId="2" borderId="10" xfId="0" applyFont="1" applyFill="1" applyBorder="1" applyAlignment="1">
      <alignment horizontal="left" wrapText="1"/>
    </xf>
    <xf numFmtId="0" fontId="24" fillId="2" borderId="12" xfId="0" applyFont="1" applyFill="1" applyBorder="1" applyAlignment="1">
      <alignment horizontal="left"/>
    </xf>
    <xf numFmtId="0" fontId="24" fillId="2" borderId="11" xfId="0" applyFont="1" applyFill="1" applyBorder="1" applyAlignment="1">
      <alignment horizontal="left"/>
    </xf>
    <xf numFmtId="0" fontId="0" fillId="0" borderId="4"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2" xfId="0" applyBorder="1" applyAlignment="1">
      <alignment horizontal="left"/>
    </xf>
    <xf numFmtId="0" fontId="0" fillId="0" borderId="3" xfId="0" applyBorder="1" applyAlignment="1">
      <alignment horizontal="left"/>
    </xf>
    <xf numFmtId="0" fontId="0" fillId="0" borderId="2" xfId="0" quotePrefix="1" applyBorder="1" applyAlignment="1">
      <alignment horizontal="left"/>
    </xf>
    <xf numFmtId="0" fontId="0" fillId="0" borderId="3" xfId="0" quotePrefix="1" applyBorder="1" applyAlignment="1">
      <alignment horizontal="left"/>
    </xf>
    <xf numFmtId="0" fontId="7" fillId="0" borderId="2" xfId="0" applyFont="1" applyBorder="1" applyAlignment="1">
      <alignment horizontal="left" vertical="top" wrapText="1"/>
    </xf>
    <xf numFmtId="0" fontId="7" fillId="0" borderId="1" xfId="0" applyFont="1" applyBorder="1" applyAlignment="1">
      <alignment horizontal="left" vertical="top" wrapText="1"/>
    </xf>
    <xf numFmtId="0" fontId="7" fillId="0" borderId="3" xfId="0" applyFont="1" applyBorder="1" applyAlignment="1">
      <alignment horizontal="left" vertical="top" wrapText="1"/>
    </xf>
    <xf numFmtId="0" fontId="20" fillId="0" borderId="2" xfId="0" applyFont="1" applyBorder="1" applyAlignment="1">
      <alignment horizontal="left" vertical="top" wrapText="1"/>
    </xf>
    <xf numFmtId="0" fontId="20" fillId="0" borderId="1" xfId="0" applyFont="1" applyBorder="1" applyAlignment="1">
      <alignment horizontal="left" vertical="top" wrapText="1"/>
    </xf>
    <xf numFmtId="0" fontId="20" fillId="0" borderId="3" xfId="0" applyFont="1" applyBorder="1" applyAlignment="1">
      <alignment horizontal="left" vertical="top" wrapText="1"/>
    </xf>
    <xf numFmtId="0" fontId="20" fillId="0" borderId="2" xfId="0" applyFont="1" applyBorder="1" applyAlignment="1">
      <alignment horizontal="center" vertical="top" wrapText="1"/>
    </xf>
    <xf numFmtId="0" fontId="20" fillId="0" borderId="1" xfId="0" applyFont="1" applyBorder="1" applyAlignment="1">
      <alignment horizontal="center" vertical="top" wrapText="1"/>
    </xf>
    <xf numFmtId="0" fontId="20" fillId="0" borderId="3" xfId="0" applyFont="1" applyBorder="1" applyAlignment="1">
      <alignment horizontal="center" vertical="top" wrapText="1"/>
    </xf>
    <xf numFmtId="0" fontId="0" fillId="0" borderId="1" xfId="0" applyBorder="1" applyAlignment="1">
      <alignment horizontal="left"/>
    </xf>
    <xf numFmtId="0" fontId="0" fillId="0" borderId="1" xfId="0" applyBorder="1" applyAlignment="1">
      <alignment horizontal="center"/>
    </xf>
    <xf numFmtId="0" fontId="1" fillId="12" borderId="2" xfId="0" applyFont="1" applyFill="1" applyBorder="1" applyAlignment="1">
      <alignment horizontal="left"/>
    </xf>
    <xf numFmtId="0" fontId="1" fillId="12" borderId="4" xfId="0" applyFont="1" applyFill="1" applyBorder="1" applyAlignment="1">
      <alignment horizontal="left"/>
    </xf>
    <xf numFmtId="0" fontId="21" fillId="12" borderId="4" xfId="4" applyFill="1" applyBorder="1" applyAlignment="1">
      <alignment horizontal="left"/>
    </xf>
    <xf numFmtId="0" fontId="8" fillId="10" borderId="4" xfId="0" applyFont="1" applyFill="1" applyBorder="1" applyAlignment="1">
      <alignment horizontal="center" vertical="top" wrapText="1"/>
    </xf>
    <xf numFmtId="0" fontId="3" fillId="10" borderId="4" xfId="0" applyFont="1" applyFill="1" applyBorder="1" applyAlignment="1">
      <alignment horizontal="left"/>
    </xf>
    <xf numFmtId="0" fontId="20" fillId="14" borderId="2" xfId="0" applyFont="1" applyFill="1" applyBorder="1" applyAlignment="1">
      <alignment horizontal="left" vertical="top" wrapText="1"/>
    </xf>
    <xf numFmtId="0" fontId="20" fillId="14" borderId="1" xfId="0" applyFont="1" applyFill="1" applyBorder="1" applyAlignment="1">
      <alignment horizontal="left" vertical="top" wrapText="1"/>
    </xf>
    <xf numFmtId="0" fontId="20" fillId="14" borderId="3" xfId="0" applyFont="1" applyFill="1" applyBorder="1" applyAlignment="1">
      <alignment horizontal="left" vertical="top" wrapText="1"/>
    </xf>
    <xf numFmtId="0" fontId="0" fillId="14" borderId="2" xfId="0" applyFill="1" applyBorder="1" applyAlignment="1">
      <alignment horizontal="left"/>
    </xf>
    <xf numFmtId="0" fontId="0" fillId="14" borderId="1" xfId="0" applyFill="1" applyBorder="1" applyAlignment="1">
      <alignment horizontal="left"/>
    </xf>
    <xf numFmtId="0" fontId="0" fillId="14" borderId="3" xfId="0" applyFill="1" applyBorder="1" applyAlignment="1">
      <alignment horizontal="left"/>
    </xf>
    <xf numFmtId="0" fontId="7" fillId="14" borderId="2" xfId="0" applyFont="1" applyFill="1" applyBorder="1" applyAlignment="1">
      <alignment horizontal="left" vertical="top" wrapText="1"/>
    </xf>
    <xf numFmtId="0" fontId="7" fillId="14" borderId="3" xfId="0" applyFont="1" applyFill="1" applyBorder="1" applyAlignment="1">
      <alignment horizontal="left" vertical="top" wrapText="1"/>
    </xf>
    <xf numFmtId="0" fontId="0" fillId="14" borderId="2" xfId="0" applyFill="1" applyBorder="1" applyAlignment="1">
      <alignment horizontal="center"/>
    </xf>
    <xf numFmtId="0" fontId="0" fillId="14" borderId="3" xfId="0" applyFill="1" applyBorder="1" applyAlignment="1">
      <alignment horizontal="center"/>
    </xf>
    <xf numFmtId="0" fontId="8" fillId="11" borderId="10" xfId="0" applyFont="1" applyFill="1" applyBorder="1" applyAlignment="1">
      <alignment horizontal="center" vertical="top" wrapText="1"/>
    </xf>
    <xf numFmtId="0" fontId="8" fillId="11" borderId="12" xfId="0" applyFont="1" applyFill="1" applyBorder="1" applyAlignment="1">
      <alignment horizontal="center" vertical="top" wrapText="1"/>
    </xf>
    <xf numFmtId="0" fontId="8" fillId="11" borderId="11" xfId="0" applyFont="1" applyFill="1" applyBorder="1" applyAlignment="1">
      <alignment horizontal="center" vertical="top" wrapText="1"/>
    </xf>
  </cellXfs>
  <cellStyles count="5">
    <cellStyle name="Hyperlink" xfId="4" builtinId="8"/>
    <cellStyle name="Normal" xfId="0" builtinId="0"/>
    <cellStyle name="Normal 2" xfId="3" xr:uid="{00000000-0005-0000-0000-000001000000}"/>
    <cellStyle name="Normal 2 2" xfId="2" xr:uid="{00000000-0005-0000-0000-000002000000}"/>
    <cellStyle name="Normal 3" xfId="1" xr:uid="{00000000-0005-0000-0000-000003000000}"/>
  </cellStyles>
  <dxfs count="0"/>
  <tableStyles count="0" defaultTableStyle="TableStyleMedium2" defaultPivotStyle="PivotStyleLight16"/>
  <colors>
    <mruColors>
      <color rgb="FFCCFFFF"/>
      <color rgb="FFFFF0E1"/>
      <color rgb="FF33CCCC"/>
      <color rgb="FFE36F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qualifications.pearson.com/content/dam/pdf/GCSE/Statistics/2017/specification-and-sample-assessments/gcse-9-1-statistics-specification.pdf" TargetMode="External"/><Relationship Id="rId1" Type="http://schemas.openxmlformats.org/officeDocument/2006/relationships/hyperlink" Target="https://qualifications.pearson.com/content/dam/pdf/GCSE/Statistics/2017/specification-and-sample-assessments/gcse-9-1-statistics-specification.pdf"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qualifications.pearson.com/content/dam/pdf/GCSE/Statistics/2017/specification-and-sample-assessments/gcse-9-1-statistics-specification.pdf" TargetMode="External"/><Relationship Id="rId1" Type="http://schemas.openxmlformats.org/officeDocument/2006/relationships/hyperlink" Target="https://qualifications.pearson.com/content/dam/pdf/GCSE/Statistics/2017/specification-and-sample-assessments/gcse-9-1-statistics-specification.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4"/>
  <sheetViews>
    <sheetView tabSelected="1" zoomScale="80" workbookViewId="0">
      <selection activeCell="F31" sqref="F31"/>
    </sheetView>
  </sheetViews>
  <sheetFormatPr defaultRowHeight="14.5" x14ac:dyDescent="0.35"/>
  <cols>
    <col min="2" max="2" width="37.26953125" customWidth="1"/>
    <col min="3" max="3" width="3.26953125" customWidth="1"/>
    <col min="4" max="4" width="36.08984375" bestFit="1" customWidth="1"/>
    <col min="5" max="5" width="5.6328125" customWidth="1"/>
    <col min="6" max="6" width="35.54296875" customWidth="1"/>
  </cols>
  <sheetData>
    <row r="1" spans="1:7" ht="25" x14ac:dyDescent="0.35">
      <c r="A1" s="19"/>
      <c r="B1" s="18" t="s">
        <v>535</v>
      </c>
      <c r="C1" s="19"/>
      <c r="D1" s="19"/>
      <c r="E1" s="19"/>
      <c r="F1" s="19"/>
      <c r="G1" s="19"/>
    </row>
    <row r="2" spans="1:7" ht="40" customHeight="1" x14ac:dyDescent="0.35">
      <c r="A2" s="19"/>
      <c r="B2" s="120" t="s">
        <v>549</v>
      </c>
      <c r="C2" s="120"/>
      <c r="D2" s="120"/>
      <c r="E2" s="121"/>
      <c r="F2" s="122"/>
      <c r="G2" s="19"/>
    </row>
    <row r="3" spans="1:7" x14ac:dyDescent="0.35">
      <c r="A3" s="19"/>
      <c r="B3" s="20"/>
      <c r="C3" s="20"/>
      <c r="D3" s="20"/>
      <c r="E3" s="19"/>
      <c r="F3" s="19"/>
      <c r="G3" s="19"/>
    </row>
    <row r="4" spans="1:7" ht="9" customHeight="1" x14ac:dyDescent="0.35">
      <c r="A4" s="19"/>
      <c r="B4" s="20"/>
      <c r="C4" s="20"/>
      <c r="D4" s="20"/>
      <c r="E4" s="19"/>
      <c r="F4" s="19"/>
      <c r="G4" s="19"/>
    </row>
    <row r="5" spans="1:7" x14ac:dyDescent="0.35">
      <c r="A5" s="19"/>
      <c r="B5" s="120" t="s">
        <v>550</v>
      </c>
      <c r="C5" s="120"/>
      <c r="D5" s="120"/>
      <c r="E5" s="121"/>
      <c r="F5" s="122"/>
      <c r="G5" s="19"/>
    </row>
    <row r="6" spans="1:7" x14ac:dyDescent="0.35">
      <c r="A6" s="19"/>
      <c r="B6" s="19"/>
      <c r="C6" s="19"/>
      <c r="D6" s="19"/>
      <c r="E6" s="19"/>
      <c r="F6" s="19"/>
      <c r="G6" s="19"/>
    </row>
    <row r="7" spans="1:7" x14ac:dyDescent="0.35">
      <c r="A7" s="19"/>
      <c r="B7" s="19"/>
      <c r="C7" s="19"/>
      <c r="D7" s="101" t="s">
        <v>548</v>
      </c>
      <c r="E7" s="19"/>
      <c r="F7" s="19"/>
      <c r="G7" s="19"/>
    </row>
    <row r="8" spans="1:7" x14ac:dyDescent="0.35">
      <c r="A8" s="126" t="s">
        <v>542</v>
      </c>
      <c r="B8" s="50" t="s">
        <v>536</v>
      </c>
      <c r="C8" s="50"/>
      <c r="D8" s="50" t="s">
        <v>544</v>
      </c>
      <c r="E8" s="19"/>
      <c r="F8" s="19"/>
      <c r="G8" s="19"/>
    </row>
    <row r="9" spans="1:7" x14ac:dyDescent="0.35">
      <c r="A9" s="126"/>
      <c r="B9" s="50" t="s">
        <v>537</v>
      </c>
      <c r="C9" s="50"/>
      <c r="D9" s="50" t="s">
        <v>544</v>
      </c>
      <c r="E9" s="19"/>
      <c r="F9" s="19"/>
      <c r="G9" s="19"/>
    </row>
    <row r="10" spans="1:7" x14ac:dyDescent="0.35">
      <c r="A10" s="126"/>
      <c r="B10" s="50" t="s">
        <v>538</v>
      </c>
      <c r="C10" s="50"/>
      <c r="D10" s="50" t="s">
        <v>205</v>
      </c>
      <c r="E10" s="19"/>
      <c r="F10" s="19"/>
      <c r="G10" s="19"/>
    </row>
    <row r="11" spans="1:7" x14ac:dyDescent="0.35">
      <c r="A11" s="126"/>
      <c r="B11" s="50" t="s">
        <v>539</v>
      </c>
      <c r="C11" s="50"/>
      <c r="D11" s="50" t="s">
        <v>206</v>
      </c>
      <c r="E11" s="19"/>
      <c r="F11" s="19"/>
      <c r="G11" s="19"/>
    </row>
    <row r="12" spans="1:7" x14ac:dyDescent="0.35">
      <c r="A12" s="126"/>
      <c r="B12" s="50" t="s">
        <v>540</v>
      </c>
      <c r="C12" s="50"/>
      <c r="D12" s="50" t="s">
        <v>206</v>
      </c>
      <c r="E12" s="19"/>
      <c r="F12" s="19"/>
      <c r="G12" s="19"/>
    </row>
    <row r="13" spans="1:7" ht="43.5" x14ac:dyDescent="0.35">
      <c r="A13" s="126"/>
      <c r="B13" s="50" t="s">
        <v>541</v>
      </c>
      <c r="C13" s="50"/>
      <c r="D13" s="47" t="s">
        <v>545</v>
      </c>
      <c r="E13" s="19"/>
      <c r="F13" s="19"/>
      <c r="G13" s="19"/>
    </row>
    <row r="14" spans="1:7" x14ac:dyDescent="0.35">
      <c r="A14" s="126" t="s">
        <v>543</v>
      </c>
      <c r="B14" s="50" t="s">
        <v>536</v>
      </c>
      <c r="C14" s="50"/>
      <c r="D14" s="50" t="s">
        <v>207</v>
      </c>
      <c r="E14" s="19"/>
      <c r="F14" s="19"/>
      <c r="G14" s="19"/>
    </row>
    <row r="15" spans="1:7" ht="29" x14ac:dyDescent="0.35">
      <c r="A15" s="126"/>
      <c r="B15" s="50" t="s">
        <v>537</v>
      </c>
      <c r="C15" s="50"/>
      <c r="D15" s="47" t="s">
        <v>547</v>
      </c>
      <c r="E15" s="19"/>
      <c r="F15" s="19"/>
      <c r="G15" s="19"/>
    </row>
    <row r="16" spans="1:7" x14ac:dyDescent="0.35">
      <c r="A16" s="126"/>
      <c r="B16" s="50" t="s">
        <v>538</v>
      </c>
      <c r="C16" s="50"/>
      <c r="D16" s="50" t="s">
        <v>209</v>
      </c>
      <c r="E16" s="19"/>
      <c r="F16" s="19"/>
      <c r="G16" s="19"/>
    </row>
    <row r="17" spans="1:7" x14ac:dyDescent="0.35">
      <c r="A17" s="126"/>
      <c r="B17" s="50" t="s">
        <v>539</v>
      </c>
      <c r="C17" s="50"/>
      <c r="D17" s="50" t="s">
        <v>211</v>
      </c>
      <c r="E17" s="19"/>
      <c r="F17" s="19"/>
      <c r="G17" s="19"/>
    </row>
    <row r="18" spans="1:7" x14ac:dyDescent="0.35">
      <c r="A18" s="126"/>
      <c r="B18" s="50" t="s">
        <v>540</v>
      </c>
      <c r="C18" s="50"/>
      <c r="D18" s="50" t="s">
        <v>546</v>
      </c>
      <c r="E18" s="19"/>
      <c r="F18" s="19"/>
      <c r="G18" s="19"/>
    </row>
    <row r="19" spans="1:7" ht="9" customHeight="1" x14ac:dyDescent="0.35">
      <c r="A19" s="19"/>
      <c r="B19" s="20"/>
      <c r="C19" s="20"/>
      <c r="D19" s="20"/>
      <c r="E19" s="19"/>
      <c r="F19" s="19"/>
      <c r="G19" s="19"/>
    </row>
    <row r="20" spans="1:7" ht="59" customHeight="1" x14ac:dyDescent="0.35">
      <c r="A20" s="19"/>
      <c r="B20" s="120" t="s">
        <v>601</v>
      </c>
      <c r="C20" s="120"/>
      <c r="D20" s="120"/>
      <c r="E20" s="121"/>
      <c r="F20" s="122"/>
      <c r="G20" s="19"/>
    </row>
    <row r="21" spans="1:7" x14ac:dyDescent="0.35">
      <c r="A21" s="19"/>
      <c r="B21" s="19"/>
      <c r="C21" s="19"/>
      <c r="D21" s="19"/>
      <c r="E21" s="19"/>
      <c r="F21" s="19"/>
      <c r="G21" s="19"/>
    </row>
    <row r="22" spans="1:7" ht="72" customHeight="1" x14ac:dyDescent="0.35">
      <c r="A22" s="19"/>
      <c r="B22" s="123" t="s">
        <v>564</v>
      </c>
      <c r="C22" s="124"/>
      <c r="D22" s="124"/>
      <c r="E22" s="124"/>
      <c r="F22" s="125"/>
      <c r="G22" s="19"/>
    </row>
    <row r="23" spans="1:7" x14ac:dyDescent="0.35">
      <c r="A23" s="19"/>
      <c r="B23" s="19"/>
      <c r="C23" s="19"/>
      <c r="D23" s="19"/>
      <c r="E23" s="19"/>
      <c r="F23" s="19"/>
      <c r="G23" s="19"/>
    </row>
    <row r="24" spans="1:7" x14ac:dyDescent="0.35">
      <c r="A24" s="19"/>
      <c r="B24" s="19"/>
      <c r="C24" s="19"/>
      <c r="D24" s="19"/>
      <c r="E24" s="19"/>
      <c r="F24" s="19"/>
      <c r="G24" s="19"/>
    </row>
  </sheetData>
  <mergeCells count="6">
    <mergeCell ref="B2:F2"/>
    <mergeCell ref="B22:F22"/>
    <mergeCell ref="A8:A13"/>
    <mergeCell ref="A14:A18"/>
    <mergeCell ref="B5:F5"/>
    <mergeCell ref="B20:F20"/>
  </mergeCells>
  <phoneticPr fontId="22" type="noConversion"/>
  <pageMargins left="0.70866141732283472" right="0.70866141732283472" top="0.74803149606299213" bottom="0.74803149606299213" header="0.31496062992125984" footer="0.31496062992125984"/>
  <pageSetup paperSize="9" scale="6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G110"/>
  <sheetViews>
    <sheetView zoomScale="160" zoomScaleNormal="160" workbookViewId="0">
      <pane ySplit="2" topLeftCell="A3" activePane="bottomLeft" state="frozen"/>
      <selection pane="bottomLeft" activeCell="W10" sqref="W10"/>
    </sheetView>
  </sheetViews>
  <sheetFormatPr defaultRowHeight="14.5" outlineLevelRow="2" x14ac:dyDescent="0.35"/>
  <cols>
    <col min="1" max="1" width="5.90625" style="54" customWidth="1"/>
    <col min="2" max="2" width="43.90625" customWidth="1"/>
    <col min="3" max="3" width="7.26953125" style="33" customWidth="1"/>
    <col min="4" max="4" width="13.54296875" style="34" hidden="1" customWidth="1"/>
    <col min="5" max="5" width="15.54296875" style="39" customWidth="1"/>
    <col min="6" max="6" width="42.453125" style="39" customWidth="1"/>
    <col min="7" max="7" width="42" style="39" customWidth="1"/>
  </cols>
  <sheetData>
    <row r="1" spans="1:7" ht="25" customHeight="1" x14ac:dyDescent="0.55000000000000004">
      <c r="A1" s="148" t="s">
        <v>362</v>
      </c>
      <c r="B1" s="148"/>
      <c r="C1" s="148"/>
      <c r="D1" s="148"/>
      <c r="E1" s="148"/>
      <c r="F1" s="148"/>
      <c r="G1" s="148"/>
    </row>
    <row r="2" spans="1:7" s="1" customFormat="1" ht="39" x14ac:dyDescent="0.35">
      <c r="A2" s="147" t="s">
        <v>0</v>
      </c>
      <c r="B2" s="147"/>
      <c r="C2" s="49" t="s">
        <v>1</v>
      </c>
      <c r="D2" s="48" t="s">
        <v>2</v>
      </c>
      <c r="E2" s="62" t="s">
        <v>203</v>
      </c>
      <c r="F2" s="49" t="s">
        <v>3</v>
      </c>
      <c r="G2" s="49" t="s">
        <v>477</v>
      </c>
    </row>
    <row r="3" spans="1:7" x14ac:dyDescent="0.35">
      <c r="A3" s="145" t="s">
        <v>204</v>
      </c>
      <c r="B3" s="145"/>
      <c r="C3" s="22">
        <f>SUM(C4:C24)</f>
        <v>20</v>
      </c>
      <c r="D3" s="28"/>
      <c r="E3" s="35" t="s">
        <v>219</v>
      </c>
      <c r="F3" s="36"/>
      <c r="G3" s="36"/>
    </row>
    <row r="4" spans="1:7" ht="91" customHeight="1" outlineLevel="1" x14ac:dyDescent="0.35">
      <c r="A4" s="52">
        <v>1.1000000000000001</v>
      </c>
      <c r="B4" s="52" t="s">
        <v>220</v>
      </c>
      <c r="C4" s="51">
        <v>1</v>
      </c>
      <c r="D4" s="29"/>
      <c r="E4" s="27" t="s">
        <v>390</v>
      </c>
      <c r="F4" s="21" t="s">
        <v>565</v>
      </c>
      <c r="G4" s="21" t="s">
        <v>411</v>
      </c>
    </row>
    <row r="5" spans="1:7" ht="39" outlineLevel="1" x14ac:dyDescent="0.35">
      <c r="A5" s="52">
        <v>1.2</v>
      </c>
      <c r="B5" s="52" t="s">
        <v>221</v>
      </c>
      <c r="C5" s="51">
        <v>1</v>
      </c>
      <c r="D5" s="30"/>
      <c r="E5" s="27" t="s">
        <v>406</v>
      </c>
      <c r="F5" s="21" t="s">
        <v>412</v>
      </c>
      <c r="G5" s="21" t="s">
        <v>413</v>
      </c>
    </row>
    <row r="6" spans="1:7" ht="65" outlineLevel="1" x14ac:dyDescent="0.35">
      <c r="A6" s="52">
        <v>1.3</v>
      </c>
      <c r="B6" s="52" t="s">
        <v>222</v>
      </c>
      <c r="C6" s="51">
        <v>1</v>
      </c>
      <c r="D6" s="31"/>
      <c r="E6" s="25" t="s">
        <v>391</v>
      </c>
      <c r="F6" s="21" t="s">
        <v>414</v>
      </c>
      <c r="G6" s="21" t="s">
        <v>415</v>
      </c>
    </row>
    <row r="7" spans="1:7" ht="26" outlineLevel="1" x14ac:dyDescent="0.35">
      <c r="A7" s="129">
        <v>1.4</v>
      </c>
      <c r="B7" s="129" t="s">
        <v>223</v>
      </c>
      <c r="C7" s="127">
        <v>1</v>
      </c>
      <c r="D7" s="31"/>
      <c r="E7" s="25" t="s">
        <v>408</v>
      </c>
      <c r="F7" s="21" t="s">
        <v>416</v>
      </c>
      <c r="G7" s="21" t="s">
        <v>417</v>
      </c>
    </row>
    <row r="8" spans="1:7" ht="26" outlineLevel="1" x14ac:dyDescent="0.35">
      <c r="A8" s="130"/>
      <c r="B8" s="130"/>
      <c r="C8" s="128"/>
      <c r="D8" s="31"/>
      <c r="E8" s="25" t="s">
        <v>392</v>
      </c>
      <c r="F8" s="21" t="s">
        <v>418</v>
      </c>
      <c r="G8" s="21" t="s">
        <v>419</v>
      </c>
    </row>
    <row r="9" spans="1:7" ht="26" outlineLevel="1" x14ac:dyDescent="0.35">
      <c r="A9" s="52">
        <v>1.5</v>
      </c>
      <c r="B9" s="52" t="s">
        <v>224</v>
      </c>
      <c r="C9" s="51">
        <v>2</v>
      </c>
      <c r="D9" s="31"/>
      <c r="E9" s="25" t="s">
        <v>393</v>
      </c>
      <c r="F9" s="106" t="s">
        <v>446</v>
      </c>
      <c r="G9" s="106" t="s">
        <v>447</v>
      </c>
    </row>
    <row r="10" spans="1:7" ht="78" outlineLevel="1" x14ac:dyDescent="0.35">
      <c r="A10" s="129">
        <v>1.6</v>
      </c>
      <c r="B10" s="129" t="s">
        <v>225</v>
      </c>
      <c r="C10" s="127">
        <v>2</v>
      </c>
      <c r="D10" s="31"/>
      <c r="E10" s="25" t="s">
        <v>394</v>
      </c>
      <c r="F10" s="21" t="s">
        <v>420</v>
      </c>
      <c r="G10" s="21" t="s">
        <v>421</v>
      </c>
    </row>
    <row r="11" spans="1:7" ht="78" outlineLevel="1" x14ac:dyDescent="0.35">
      <c r="A11" s="142"/>
      <c r="B11" s="142"/>
      <c r="C11" s="143"/>
      <c r="D11" s="31"/>
      <c r="E11" s="25" t="s">
        <v>397</v>
      </c>
      <c r="F11" s="21" t="s">
        <v>422</v>
      </c>
      <c r="G11" s="21" t="s">
        <v>423</v>
      </c>
    </row>
    <row r="12" spans="1:7" ht="26" outlineLevel="1" x14ac:dyDescent="0.35">
      <c r="A12" s="130"/>
      <c r="B12" s="130"/>
      <c r="C12" s="128"/>
      <c r="D12" s="31"/>
      <c r="E12" s="27" t="s">
        <v>557</v>
      </c>
      <c r="F12" s="27" t="s">
        <v>558</v>
      </c>
      <c r="G12" s="27" t="s">
        <v>559</v>
      </c>
    </row>
    <row r="13" spans="1:7" ht="52" outlineLevel="1" x14ac:dyDescent="0.35">
      <c r="A13" s="52">
        <v>1.7</v>
      </c>
      <c r="B13" s="52" t="s">
        <v>226</v>
      </c>
      <c r="C13" s="51">
        <v>1</v>
      </c>
      <c r="D13" s="31"/>
      <c r="E13" s="25" t="s">
        <v>395</v>
      </c>
      <c r="F13" s="45" t="s">
        <v>424</v>
      </c>
      <c r="G13" s="45" t="s">
        <v>425</v>
      </c>
    </row>
    <row r="14" spans="1:7" ht="39" outlineLevel="1" x14ac:dyDescent="0.35">
      <c r="A14" s="52">
        <v>1.8</v>
      </c>
      <c r="B14" s="52" t="s">
        <v>227</v>
      </c>
      <c r="C14" s="51">
        <v>2</v>
      </c>
      <c r="D14" s="31"/>
      <c r="E14" s="25" t="s">
        <v>396</v>
      </c>
      <c r="F14" s="21" t="s">
        <v>567</v>
      </c>
      <c r="G14" s="21" t="s">
        <v>566</v>
      </c>
    </row>
    <row r="15" spans="1:7" ht="39" outlineLevel="1" x14ac:dyDescent="0.35">
      <c r="A15" s="129">
        <v>1.9</v>
      </c>
      <c r="B15" s="129" t="s">
        <v>228</v>
      </c>
      <c r="C15" s="127">
        <v>1</v>
      </c>
      <c r="D15" s="31"/>
      <c r="E15" s="25" t="s">
        <v>407</v>
      </c>
      <c r="F15" s="21" t="s">
        <v>426</v>
      </c>
      <c r="G15" s="21" t="s">
        <v>427</v>
      </c>
    </row>
    <row r="16" spans="1:7" ht="78" outlineLevel="1" x14ac:dyDescent="0.35">
      <c r="A16" s="142"/>
      <c r="B16" s="142"/>
      <c r="C16" s="143"/>
      <c r="D16" s="31"/>
      <c r="E16" s="25" t="s">
        <v>398</v>
      </c>
      <c r="F16" s="21" t="s">
        <v>428</v>
      </c>
      <c r="G16" s="21" t="s">
        <v>429</v>
      </c>
    </row>
    <row r="17" spans="1:7" ht="65" outlineLevel="1" x14ac:dyDescent="0.35">
      <c r="A17" s="130"/>
      <c r="B17" s="130"/>
      <c r="C17" s="128"/>
      <c r="D17" s="31"/>
      <c r="E17" s="25" t="s">
        <v>409</v>
      </c>
      <c r="F17" s="21" t="s">
        <v>430</v>
      </c>
      <c r="G17" s="21" t="s">
        <v>431</v>
      </c>
    </row>
    <row r="18" spans="1:7" ht="39" outlineLevel="1" x14ac:dyDescent="0.35">
      <c r="A18" s="131" t="s">
        <v>229</v>
      </c>
      <c r="B18" s="129" t="s">
        <v>230</v>
      </c>
      <c r="C18" s="127">
        <v>2</v>
      </c>
      <c r="D18" s="31"/>
      <c r="E18" s="25" t="s">
        <v>410</v>
      </c>
      <c r="F18" s="21" t="s">
        <v>568</v>
      </c>
      <c r="G18" s="106" t="s">
        <v>432</v>
      </c>
    </row>
    <row r="19" spans="1:7" ht="78" outlineLevel="1" x14ac:dyDescent="0.35">
      <c r="A19" s="132"/>
      <c r="B19" s="130"/>
      <c r="C19" s="128"/>
      <c r="D19" s="31"/>
      <c r="E19" s="25" t="s">
        <v>399</v>
      </c>
      <c r="F19" s="21" t="s">
        <v>433</v>
      </c>
      <c r="G19" s="21" t="s">
        <v>434</v>
      </c>
    </row>
    <row r="20" spans="1:7" ht="39" outlineLevel="1" x14ac:dyDescent="0.35">
      <c r="A20" s="129">
        <v>1.1100000000000001</v>
      </c>
      <c r="B20" s="129" t="s">
        <v>231</v>
      </c>
      <c r="C20" s="127">
        <v>2</v>
      </c>
      <c r="D20" s="31"/>
      <c r="E20" s="25" t="s">
        <v>400</v>
      </c>
      <c r="F20" s="21" t="s">
        <v>444</v>
      </c>
      <c r="G20" s="21" t="s">
        <v>445</v>
      </c>
    </row>
    <row r="21" spans="1:7" ht="65" outlineLevel="1" x14ac:dyDescent="0.35">
      <c r="A21" s="130"/>
      <c r="B21" s="130"/>
      <c r="C21" s="128"/>
      <c r="D21" s="31"/>
      <c r="E21" s="25" t="s">
        <v>401</v>
      </c>
      <c r="F21" s="21" t="s">
        <v>435</v>
      </c>
      <c r="G21" s="21" t="s">
        <v>436</v>
      </c>
    </row>
    <row r="22" spans="1:7" ht="26" outlineLevel="1" x14ac:dyDescent="0.35">
      <c r="A22" s="52">
        <v>1.1200000000000001</v>
      </c>
      <c r="B22" s="52" t="s">
        <v>232</v>
      </c>
      <c r="C22" s="51">
        <v>1</v>
      </c>
      <c r="D22" s="31"/>
      <c r="E22" s="25" t="s">
        <v>402</v>
      </c>
      <c r="F22" s="21" t="s">
        <v>569</v>
      </c>
      <c r="G22" s="106" t="s">
        <v>437</v>
      </c>
    </row>
    <row r="23" spans="1:7" ht="62.5" customHeight="1" outlineLevel="1" x14ac:dyDescent="0.35">
      <c r="A23" s="52">
        <v>1.1299999999999999</v>
      </c>
      <c r="B23" s="52" t="s">
        <v>233</v>
      </c>
      <c r="C23" s="51">
        <v>1</v>
      </c>
      <c r="D23" s="31"/>
      <c r="E23" s="25" t="s">
        <v>403</v>
      </c>
      <c r="F23" s="21" t="s">
        <v>438</v>
      </c>
      <c r="G23" s="21" t="s">
        <v>439</v>
      </c>
    </row>
    <row r="24" spans="1:7" ht="52" outlineLevel="1" x14ac:dyDescent="0.35">
      <c r="A24" s="129">
        <v>1.1399999999999999</v>
      </c>
      <c r="B24" s="129" t="s">
        <v>234</v>
      </c>
      <c r="C24" s="127">
        <v>2</v>
      </c>
      <c r="D24" s="31"/>
      <c r="E24" s="25" t="s">
        <v>404</v>
      </c>
      <c r="F24" s="21" t="s">
        <v>440</v>
      </c>
      <c r="G24" s="21" t="s">
        <v>441</v>
      </c>
    </row>
    <row r="25" spans="1:7" ht="39" outlineLevel="1" x14ac:dyDescent="0.35">
      <c r="A25" s="130"/>
      <c r="B25" s="130"/>
      <c r="C25" s="128"/>
      <c r="D25" s="61"/>
      <c r="E25" s="25" t="s">
        <v>405</v>
      </c>
      <c r="F25" s="21" t="s">
        <v>442</v>
      </c>
      <c r="G25" s="21" t="s">
        <v>443</v>
      </c>
    </row>
    <row r="26" spans="1:7" x14ac:dyDescent="0.35">
      <c r="A26" s="145" t="s">
        <v>205</v>
      </c>
      <c r="B26" s="145"/>
      <c r="C26" s="22">
        <f>SUM(C27:C41)</f>
        <v>17</v>
      </c>
      <c r="D26" s="28"/>
      <c r="E26" s="35" t="s">
        <v>369</v>
      </c>
      <c r="F26" s="36"/>
      <c r="G26" s="36"/>
    </row>
    <row r="27" spans="1:7" ht="65" outlineLevel="2" x14ac:dyDescent="0.35">
      <c r="A27" s="52">
        <v>2.1</v>
      </c>
      <c r="B27" s="50" t="s">
        <v>235</v>
      </c>
      <c r="C27" s="51">
        <v>0.5</v>
      </c>
      <c r="D27" s="30"/>
      <c r="E27" s="25" t="s">
        <v>448</v>
      </c>
      <c r="F27" s="21" t="s">
        <v>456</v>
      </c>
      <c r="G27" s="21" t="s">
        <v>457</v>
      </c>
    </row>
    <row r="28" spans="1:7" outlineLevel="2" x14ac:dyDescent="0.35">
      <c r="A28" s="52">
        <v>2.2000000000000002</v>
      </c>
      <c r="B28" s="50" t="s">
        <v>236</v>
      </c>
      <c r="C28" s="51">
        <v>0.5</v>
      </c>
      <c r="D28" s="30"/>
      <c r="E28" s="25" t="s">
        <v>448</v>
      </c>
      <c r="F28" s="21" t="s">
        <v>458</v>
      </c>
      <c r="G28" s="21" t="s">
        <v>458</v>
      </c>
    </row>
    <row r="29" spans="1:7" outlineLevel="2" x14ac:dyDescent="0.35">
      <c r="A29" s="52">
        <v>2.2999999999999998</v>
      </c>
      <c r="B29" s="50" t="s">
        <v>237</v>
      </c>
      <c r="C29" s="51">
        <v>0.5</v>
      </c>
      <c r="D29" s="30"/>
      <c r="E29" s="25" t="s">
        <v>448</v>
      </c>
      <c r="F29" s="21" t="s">
        <v>458</v>
      </c>
      <c r="G29" s="21" t="s">
        <v>458</v>
      </c>
    </row>
    <row r="30" spans="1:7" ht="91" outlineLevel="2" x14ac:dyDescent="0.35">
      <c r="A30" s="52">
        <v>2.4</v>
      </c>
      <c r="B30" s="50" t="s">
        <v>238</v>
      </c>
      <c r="C30" s="51">
        <v>0.5</v>
      </c>
      <c r="D30" s="30"/>
      <c r="E30" s="25" t="s">
        <v>451</v>
      </c>
      <c r="F30" s="21" t="s">
        <v>460</v>
      </c>
      <c r="G30" s="21" t="s">
        <v>461</v>
      </c>
    </row>
    <row r="31" spans="1:7" ht="39" outlineLevel="2" x14ac:dyDescent="0.35">
      <c r="A31" s="52">
        <v>2.5</v>
      </c>
      <c r="B31" s="50" t="s">
        <v>239</v>
      </c>
      <c r="C31" s="51">
        <v>1</v>
      </c>
      <c r="D31" s="30"/>
      <c r="E31" s="25" t="s">
        <v>448</v>
      </c>
      <c r="F31" s="45" t="s">
        <v>458</v>
      </c>
      <c r="G31" s="45" t="s">
        <v>459</v>
      </c>
    </row>
    <row r="32" spans="1:7" outlineLevel="2" x14ac:dyDescent="0.35">
      <c r="A32" s="52">
        <v>2.6</v>
      </c>
      <c r="B32" s="50" t="s">
        <v>240</v>
      </c>
      <c r="C32" s="51">
        <v>1</v>
      </c>
      <c r="D32" s="30"/>
      <c r="E32" s="25" t="s">
        <v>448</v>
      </c>
      <c r="F32" s="21" t="s">
        <v>458</v>
      </c>
      <c r="G32" s="21" t="s">
        <v>458</v>
      </c>
    </row>
    <row r="33" spans="1:7" ht="52" outlineLevel="2" x14ac:dyDescent="0.35">
      <c r="A33" s="52">
        <v>2.7</v>
      </c>
      <c r="B33" s="50" t="s">
        <v>241</v>
      </c>
      <c r="C33" s="51">
        <v>2</v>
      </c>
      <c r="D33" s="30"/>
      <c r="E33" s="25" t="s">
        <v>449</v>
      </c>
      <c r="F33" s="45" t="s">
        <v>570</v>
      </c>
      <c r="G33" s="107" t="s">
        <v>464</v>
      </c>
    </row>
    <row r="34" spans="1:7" outlineLevel="2" x14ac:dyDescent="0.35">
      <c r="A34" s="52">
        <v>2.8</v>
      </c>
      <c r="B34" s="50" t="s">
        <v>242</v>
      </c>
      <c r="C34" s="51">
        <v>1</v>
      </c>
      <c r="D34" s="30"/>
      <c r="E34" s="25" t="s">
        <v>449</v>
      </c>
      <c r="F34" s="45" t="s">
        <v>465</v>
      </c>
      <c r="G34" s="45" t="s">
        <v>465</v>
      </c>
    </row>
    <row r="35" spans="1:7" outlineLevel="2" x14ac:dyDescent="0.35">
      <c r="A35" s="52">
        <v>2.9</v>
      </c>
      <c r="B35" s="50" t="s">
        <v>243</v>
      </c>
      <c r="C35" s="51">
        <v>1</v>
      </c>
      <c r="D35" s="30"/>
      <c r="E35" s="25" t="s">
        <v>449</v>
      </c>
      <c r="F35" s="45" t="s">
        <v>465</v>
      </c>
      <c r="G35" s="45" t="s">
        <v>465</v>
      </c>
    </row>
    <row r="36" spans="1:7" ht="78" outlineLevel="2" x14ac:dyDescent="0.35">
      <c r="A36" s="60" t="s">
        <v>244</v>
      </c>
      <c r="B36" s="59" t="s">
        <v>245</v>
      </c>
      <c r="C36" s="58">
        <v>1</v>
      </c>
      <c r="D36" s="30"/>
      <c r="E36" s="25" t="s">
        <v>451</v>
      </c>
      <c r="F36" s="45" t="s">
        <v>468</v>
      </c>
      <c r="G36" s="45" t="s">
        <v>462</v>
      </c>
    </row>
    <row r="37" spans="1:7" outlineLevel="2" x14ac:dyDescent="0.35">
      <c r="A37" s="52">
        <v>2.11</v>
      </c>
      <c r="B37" s="50" t="s">
        <v>246</v>
      </c>
      <c r="C37" s="51">
        <v>2</v>
      </c>
      <c r="D37" s="30"/>
      <c r="E37" s="25" t="s">
        <v>451</v>
      </c>
      <c r="F37" s="45" t="s">
        <v>463</v>
      </c>
      <c r="G37" s="45" t="s">
        <v>463</v>
      </c>
    </row>
    <row r="38" spans="1:7" ht="26" outlineLevel="2" x14ac:dyDescent="0.35">
      <c r="A38" s="52">
        <v>2.12</v>
      </c>
      <c r="B38" s="50" t="s">
        <v>247</v>
      </c>
      <c r="C38" s="51">
        <v>1</v>
      </c>
      <c r="D38" s="30"/>
      <c r="E38" s="25" t="s">
        <v>378</v>
      </c>
      <c r="F38" s="45" t="s">
        <v>466</v>
      </c>
      <c r="G38" s="45" t="s">
        <v>470</v>
      </c>
    </row>
    <row r="39" spans="1:7" ht="91" outlineLevel="2" x14ac:dyDescent="0.35">
      <c r="A39" s="52">
        <v>2.13</v>
      </c>
      <c r="B39" s="50" t="s">
        <v>248</v>
      </c>
      <c r="C39" s="51">
        <v>2</v>
      </c>
      <c r="D39" s="30"/>
      <c r="E39" s="25" t="s">
        <v>450</v>
      </c>
      <c r="F39" s="107" t="s">
        <v>467</v>
      </c>
      <c r="G39" s="107" t="s">
        <v>469</v>
      </c>
    </row>
    <row r="40" spans="1:7" ht="65" outlineLevel="2" x14ac:dyDescent="0.35">
      <c r="A40" s="52">
        <v>2.14</v>
      </c>
      <c r="B40" s="50" t="s">
        <v>249</v>
      </c>
      <c r="C40" s="51">
        <v>1</v>
      </c>
      <c r="D40" s="30"/>
      <c r="E40" s="25" t="s">
        <v>452</v>
      </c>
      <c r="F40" s="45" t="s">
        <v>571</v>
      </c>
      <c r="G40" s="45" t="s">
        <v>572</v>
      </c>
    </row>
    <row r="41" spans="1:7" ht="104" outlineLevel="2" x14ac:dyDescent="0.35">
      <c r="A41" s="129">
        <v>2.15</v>
      </c>
      <c r="B41" s="129" t="s">
        <v>250</v>
      </c>
      <c r="C41" s="127">
        <v>2</v>
      </c>
      <c r="D41" s="30"/>
      <c r="E41" s="25" t="s">
        <v>453</v>
      </c>
      <c r="F41" s="45" t="s">
        <v>471</v>
      </c>
      <c r="G41" s="45" t="s">
        <v>472</v>
      </c>
    </row>
    <row r="42" spans="1:7" ht="52" outlineLevel="2" x14ac:dyDescent="0.35">
      <c r="A42" s="142"/>
      <c r="B42" s="142"/>
      <c r="C42" s="143"/>
      <c r="D42" s="61"/>
      <c r="E42" s="27" t="s">
        <v>455</v>
      </c>
      <c r="F42" s="21" t="s">
        <v>473</v>
      </c>
      <c r="G42" s="21" t="s">
        <v>474</v>
      </c>
    </row>
    <row r="43" spans="1:7" ht="26" outlineLevel="2" x14ac:dyDescent="0.35">
      <c r="A43" s="130"/>
      <c r="B43" s="130"/>
      <c r="C43" s="128"/>
      <c r="D43" s="61"/>
      <c r="E43" s="27" t="s">
        <v>454</v>
      </c>
      <c r="F43" s="21" t="s">
        <v>475</v>
      </c>
      <c r="G43" s="21" t="s">
        <v>476</v>
      </c>
    </row>
    <row r="44" spans="1:7" ht="26" x14ac:dyDescent="0.35">
      <c r="A44" s="145" t="s">
        <v>206</v>
      </c>
      <c r="B44" s="145"/>
      <c r="C44" s="22">
        <f>SUM(C45:C61)</f>
        <v>21</v>
      </c>
      <c r="D44" s="32"/>
      <c r="E44" s="37" t="s">
        <v>561</v>
      </c>
      <c r="F44" s="38"/>
      <c r="G44" s="36"/>
    </row>
    <row r="45" spans="1:7" ht="65" outlineLevel="1" x14ac:dyDescent="0.35">
      <c r="A45" s="52">
        <v>3.1</v>
      </c>
      <c r="B45" s="50" t="s">
        <v>251</v>
      </c>
      <c r="C45" s="51">
        <v>1</v>
      </c>
      <c r="D45" s="30"/>
      <c r="E45" s="64" t="s">
        <v>370</v>
      </c>
      <c r="F45" s="65" t="s">
        <v>575</v>
      </c>
      <c r="G45" s="65"/>
    </row>
    <row r="46" spans="1:7" ht="65" outlineLevel="1" x14ac:dyDescent="0.35">
      <c r="A46" s="52">
        <v>3.2</v>
      </c>
      <c r="B46" s="50" t="s">
        <v>252</v>
      </c>
      <c r="C46" s="51">
        <v>1</v>
      </c>
      <c r="D46" s="30"/>
      <c r="E46" s="64" t="s">
        <v>370</v>
      </c>
      <c r="F46" s="65" t="s">
        <v>575</v>
      </c>
      <c r="G46" s="65"/>
    </row>
    <row r="47" spans="1:7" ht="78" outlineLevel="1" x14ac:dyDescent="0.35">
      <c r="A47" s="129">
        <v>3.3</v>
      </c>
      <c r="B47" s="129" t="s">
        <v>253</v>
      </c>
      <c r="C47" s="127">
        <v>1</v>
      </c>
      <c r="D47" s="30"/>
      <c r="E47" s="64" t="s">
        <v>370</v>
      </c>
      <c r="F47" s="65" t="s">
        <v>575</v>
      </c>
      <c r="G47" s="65" t="s">
        <v>576</v>
      </c>
    </row>
    <row r="48" spans="1:7" ht="52" outlineLevel="1" x14ac:dyDescent="0.35">
      <c r="A48" s="130"/>
      <c r="B48" s="130"/>
      <c r="C48" s="128"/>
      <c r="D48" s="30"/>
      <c r="E48" s="64" t="s">
        <v>560</v>
      </c>
      <c r="F48" s="65" t="s">
        <v>562</v>
      </c>
      <c r="G48" s="65" t="s">
        <v>563</v>
      </c>
    </row>
    <row r="49" spans="1:7" ht="117" outlineLevel="1" x14ac:dyDescent="0.35">
      <c r="A49" s="52">
        <v>3.4</v>
      </c>
      <c r="B49" s="50" t="s">
        <v>254</v>
      </c>
      <c r="C49" s="51">
        <v>2</v>
      </c>
      <c r="D49" s="30"/>
      <c r="E49" s="64" t="s">
        <v>370</v>
      </c>
      <c r="F49" s="65" t="s">
        <v>575</v>
      </c>
      <c r="G49" s="65" t="s">
        <v>577</v>
      </c>
    </row>
    <row r="50" spans="1:7" ht="65" outlineLevel="1" x14ac:dyDescent="0.35">
      <c r="A50" s="52">
        <v>3.5</v>
      </c>
      <c r="B50" s="50" t="s">
        <v>255</v>
      </c>
      <c r="C50" s="51">
        <v>2</v>
      </c>
      <c r="D50" s="30"/>
      <c r="E50" s="64" t="s">
        <v>370</v>
      </c>
      <c r="F50" s="65" t="s">
        <v>575</v>
      </c>
      <c r="G50" s="65"/>
    </row>
    <row r="51" spans="1:7" ht="46.5" customHeight="1" outlineLevel="1" x14ac:dyDescent="0.35">
      <c r="A51" s="52">
        <v>3.6</v>
      </c>
      <c r="B51" s="50" t="s">
        <v>256</v>
      </c>
      <c r="C51" s="51">
        <v>1</v>
      </c>
      <c r="D51" s="30"/>
      <c r="E51" s="133" t="s">
        <v>373</v>
      </c>
      <c r="F51" s="136" t="s">
        <v>579</v>
      </c>
      <c r="G51" s="136" t="s">
        <v>580</v>
      </c>
    </row>
    <row r="52" spans="1:7" ht="46.5" customHeight="1" outlineLevel="1" x14ac:dyDescent="0.35">
      <c r="A52" s="52">
        <v>3.7</v>
      </c>
      <c r="B52" s="50" t="s">
        <v>257</v>
      </c>
      <c r="C52" s="51">
        <v>2</v>
      </c>
      <c r="D52" s="30"/>
      <c r="E52" s="134"/>
      <c r="F52" s="137"/>
      <c r="G52" s="137"/>
    </row>
    <row r="53" spans="1:7" ht="51" customHeight="1" outlineLevel="1" x14ac:dyDescent="0.35">
      <c r="A53" s="52">
        <v>3.8</v>
      </c>
      <c r="B53" s="50" t="s">
        <v>258</v>
      </c>
      <c r="C53" s="51">
        <v>2</v>
      </c>
      <c r="D53" s="30"/>
      <c r="E53" s="135"/>
      <c r="F53" s="138"/>
      <c r="G53" s="138"/>
    </row>
    <row r="54" spans="1:7" ht="91" outlineLevel="1" x14ac:dyDescent="0.35">
      <c r="A54" s="129">
        <v>3.9</v>
      </c>
      <c r="B54" s="129" t="s">
        <v>259</v>
      </c>
      <c r="C54" s="127">
        <v>2</v>
      </c>
      <c r="D54" s="30"/>
      <c r="E54" s="27" t="s">
        <v>374</v>
      </c>
      <c r="F54" s="21" t="s">
        <v>581</v>
      </c>
      <c r="G54" s="106" t="s">
        <v>380</v>
      </c>
    </row>
    <row r="55" spans="1:7" ht="39" outlineLevel="1" x14ac:dyDescent="0.35">
      <c r="A55" s="130"/>
      <c r="B55" s="130"/>
      <c r="C55" s="128"/>
      <c r="D55" s="30"/>
      <c r="E55" s="27" t="s">
        <v>375</v>
      </c>
      <c r="F55" s="21" t="s">
        <v>381</v>
      </c>
      <c r="G55" s="21" t="s">
        <v>582</v>
      </c>
    </row>
    <row r="56" spans="1:7" ht="65" outlineLevel="1" x14ac:dyDescent="0.35">
      <c r="A56" s="131" t="s">
        <v>260</v>
      </c>
      <c r="B56" s="129" t="s">
        <v>261</v>
      </c>
      <c r="C56" s="127">
        <v>1</v>
      </c>
      <c r="D56" s="30"/>
      <c r="E56" s="27" t="s">
        <v>378</v>
      </c>
      <c r="F56" s="21" t="s">
        <v>573</v>
      </c>
      <c r="G56" s="21" t="s">
        <v>388</v>
      </c>
    </row>
    <row r="57" spans="1:7" ht="39" outlineLevel="1" x14ac:dyDescent="0.35">
      <c r="A57" s="132"/>
      <c r="B57" s="130"/>
      <c r="C57" s="128"/>
      <c r="D57" s="30"/>
      <c r="E57" s="27" t="s">
        <v>379</v>
      </c>
      <c r="F57" s="21" t="s">
        <v>574</v>
      </c>
      <c r="G57" s="21" t="s">
        <v>389</v>
      </c>
    </row>
    <row r="58" spans="1:7" ht="91" outlineLevel="1" x14ac:dyDescent="0.35">
      <c r="A58" s="52">
        <v>3.11</v>
      </c>
      <c r="B58" s="50" t="s">
        <v>262</v>
      </c>
      <c r="C58" s="51">
        <v>2</v>
      </c>
      <c r="D58" s="30"/>
      <c r="E58" s="27" t="s">
        <v>372</v>
      </c>
      <c r="F58" s="21" t="s">
        <v>387</v>
      </c>
      <c r="G58" s="21" t="s">
        <v>578</v>
      </c>
    </row>
    <row r="59" spans="1:7" ht="52" outlineLevel="1" x14ac:dyDescent="0.35">
      <c r="A59" s="129">
        <v>3.12</v>
      </c>
      <c r="B59" s="129" t="s">
        <v>263</v>
      </c>
      <c r="C59" s="127">
        <v>3</v>
      </c>
      <c r="D59" s="30"/>
      <c r="E59" s="27" t="s">
        <v>371</v>
      </c>
      <c r="F59" s="21" t="s">
        <v>385</v>
      </c>
      <c r="G59" s="21" t="s">
        <v>386</v>
      </c>
    </row>
    <row r="60" spans="1:7" ht="52" outlineLevel="1" x14ac:dyDescent="0.35">
      <c r="A60" s="130"/>
      <c r="B60" s="130"/>
      <c r="C60" s="128"/>
      <c r="D60" s="30"/>
      <c r="E60" s="27" t="s">
        <v>376</v>
      </c>
      <c r="F60" s="21" t="s">
        <v>382</v>
      </c>
      <c r="G60" s="21" t="s">
        <v>383</v>
      </c>
    </row>
    <row r="61" spans="1:7" ht="65" outlineLevel="1" x14ac:dyDescent="0.35">
      <c r="A61" s="52">
        <v>3.13</v>
      </c>
      <c r="B61" s="50" t="s">
        <v>264</v>
      </c>
      <c r="C61" s="51">
        <v>1</v>
      </c>
      <c r="D61" s="30"/>
      <c r="E61" s="27" t="s">
        <v>377</v>
      </c>
      <c r="F61" s="21" t="s">
        <v>583</v>
      </c>
      <c r="G61" s="21" t="s">
        <v>384</v>
      </c>
    </row>
    <row r="62" spans="1:7" x14ac:dyDescent="0.35">
      <c r="A62" s="145" t="s">
        <v>207</v>
      </c>
      <c r="B62" s="145"/>
      <c r="C62" s="22">
        <f>SUM(C63:C72)</f>
        <v>13</v>
      </c>
      <c r="D62" s="28"/>
      <c r="E62" s="35" t="s">
        <v>216</v>
      </c>
      <c r="F62" s="36"/>
      <c r="G62" s="36"/>
    </row>
    <row r="63" spans="1:7" ht="39" outlineLevel="1" x14ac:dyDescent="0.35">
      <c r="A63" s="52">
        <v>4.0999999999999996</v>
      </c>
      <c r="B63" s="50" t="s">
        <v>265</v>
      </c>
      <c r="C63" s="51">
        <v>1</v>
      </c>
      <c r="D63" s="30"/>
      <c r="E63" s="25" t="s">
        <v>348</v>
      </c>
      <c r="F63" s="24" t="s">
        <v>356</v>
      </c>
      <c r="G63" s="24" t="s">
        <v>357</v>
      </c>
    </row>
    <row r="64" spans="1:7" ht="39" outlineLevel="1" x14ac:dyDescent="0.35">
      <c r="A64" s="52">
        <v>4.2</v>
      </c>
      <c r="B64" s="50" t="s">
        <v>266</v>
      </c>
      <c r="C64" s="51">
        <v>1</v>
      </c>
      <c r="D64" s="30"/>
      <c r="E64" s="25" t="s">
        <v>349</v>
      </c>
      <c r="F64" s="24" t="s">
        <v>358</v>
      </c>
      <c r="G64" s="24" t="s">
        <v>359</v>
      </c>
    </row>
    <row r="65" spans="1:7" ht="52" outlineLevel="1" x14ac:dyDescent="0.35">
      <c r="A65" s="52">
        <v>4.3</v>
      </c>
      <c r="B65" s="50" t="s">
        <v>267</v>
      </c>
      <c r="C65" s="51">
        <v>1</v>
      </c>
      <c r="D65" s="30"/>
      <c r="E65" s="27" t="s">
        <v>350</v>
      </c>
      <c r="F65" s="21" t="s">
        <v>587</v>
      </c>
      <c r="G65" s="44" t="s">
        <v>360</v>
      </c>
    </row>
    <row r="66" spans="1:7" ht="23.5" customHeight="1" outlineLevel="1" x14ac:dyDescent="0.35">
      <c r="A66" s="52">
        <v>4.4000000000000004</v>
      </c>
      <c r="B66" s="50" t="s">
        <v>268</v>
      </c>
      <c r="C66" s="51">
        <v>1</v>
      </c>
      <c r="D66" s="41"/>
      <c r="E66" s="133" t="s">
        <v>351</v>
      </c>
      <c r="F66" s="136" t="s">
        <v>588</v>
      </c>
      <c r="G66" s="136" t="s">
        <v>589</v>
      </c>
    </row>
    <row r="67" spans="1:7" ht="23.5" customHeight="1" outlineLevel="1" x14ac:dyDescent="0.35">
      <c r="A67" s="52">
        <v>4.5</v>
      </c>
      <c r="B67" s="50" t="s">
        <v>269</v>
      </c>
      <c r="C67" s="51">
        <v>1</v>
      </c>
      <c r="D67" s="41"/>
      <c r="E67" s="134"/>
      <c r="F67" s="137"/>
      <c r="G67" s="137"/>
    </row>
    <row r="68" spans="1:7" ht="23.5" customHeight="1" outlineLevel="1" x14ac:dyDescent="0.35">
      <c r="A68" s="52">
        <v>4.5999999999999996</v>
      </c>
      <c r="B68" s="50" t="s">
        <v>270</v>
      </c>
      <c r="C68" s="51">
        <v>2</v>
      </c>
      <c r="D68" s="41"/>
      <c r="E68" s="135"/>
      <c r="F68" s="138"/>
      <c r="G68" s="138"/>
    </row>
    <row r="69" spans="1:7" ht="104" outlineLevel="1" x14ac:dyDescent="0.35">
      <c r="A69" s="52">
        <v>4.7</v>
      </c>
      <c r="B69" s="50" t="s">
        <v>271</v>
      </c>
      <c r="C69" s="51">
        <v>2</v>
      </c>
      <c r="D69" s="41"/>
      <c r="E69" s="26" t="s">
        <v>353</v>
      </c>
      <c r="F69" s="44" t="s">
        <v>590</v>
      </c>
      <c r="G69" s="23" t="s">
        <v>363</v>
      </c>
    </row>
    <row r="70" spans="1:7" ht="39" outlineLevel="1" x14ac:dyDescent="0.35">
      <c r="A70" s="52">
        <v>4.8</v>
      </c>
      <c r="B70" s="50" t="s">
        <v>272</v>
      </c>
      <c r="C70" s="51">
        <v>2</v>
      </c>
      <c r="D70" s="41"/>
      <c r="E70" s="26" t="s">
        <v>352</v>
      </c>
      <c r="F70" s="109" t="s">
        <v>361</v>
      </c>
      <c r="G70" s="110" t="s">
        <v>364</v>
      </c>
    </row>
    <row r="71" spans="1:7" ht="117" outlineLevel="1" x14ac:dyDescent="0.35">
      <c r="A71" s="129">
        <v>4.9000000000000004</v>
      </c>
      <c r="B71" s="129" t="s">
        <v>273</v>
      </c>
      <c r="C71" s="127">
        <v>2</v>
      </c>
      <c r="D71" s="41"/>
      <c r="E71" s="26" t="s">
        <v>354</v>
      </c>
      <c r="F71" s="109" t="s">
        <v>365</v>
      </c>
      <c r="G71" s="110" t="s">
        <v>366</v>
      </c>
    </row>
    <row r="72" spans="1:7" ht="121.5" customHeight="1" outlineLevel="1" x14ac:dyDescent="0.35">
      <c r="A72" s="130"/>
      <c r="B72" s="130"/>
      <c r="C72" s="128"/>
      <c r="D72" s="41"/>
      <c r="E72" s="27" t="s">
        <v>355</v>
      </c>
      <c r="F72" s="106" t="s">
        <v>367</v>
      </c>
      <c r="G72" s="106" t="s">
        <v>368</v>
      </c>
    </row>
    <row r="73" spans="1:7" x14ac:dyDescent="0.35">
      <c r="A73" s="144" t="s">
        <v>208</v>
      </c>
      <c r="B73" s="144"/>
      <c r="C73" s="2">
        <f>SUM(C74:C78)</f>
        <v>7</v>
      </c>
      <c r="D73" s="28"/>
      <c r="E73" s="42" t="s">
        <v>217</v>
      </c>
      <c r="F73" s="43"/>
      <c r="G73" s="43"/>
    </row>
    <row r="74" spans="1:7" outlineLevel="1" x14ac:dyDescent="0.35">
      <c r="A74" s="52">
        <v>5.0999999999999996</v>
      </c>
      <c r="B74" s="50" t="s">
        <v>274</v>
      </c>
      <c r="C74" s="51">
        <v>1</v>
      </c>
      <c r="D74" s="30"/>
      <c r="E74" s="133" t="s">
        <v>345</v>
      </c>
      <c r="F74" s="136" t="s">
        <v>591</v>
      </c>
      <c r="G74" s="139" t="s">
        <v>346</v>
      </c>
    </row>
    <row r="75" spans="1:7" outlineLevel="1" x14ac:dyDescent="0.35">
      <c r="A75" s="52">
        <v>5.2</v>
      </c>
      <c r="B75" s="50" t="s">
        <v>275</v>
      </c>
      <c r="C75" s="51">
        <v>1</v>
      </c>
      <c r="D75" s="30"/>
      <c r="E75" s="134"/>
      <c r="F75" s="137"/>
      <c r="G75" s="140"/>
    </row>
    <row r="76" spans="1:7" outlineLevel="1" x14ac:dyDescent="0.35">
      <c r="A76" s="52">
        <v>5.3</v>
      </c>
      <c r="B76" s="50" t="s">
        <v>276</v>
      </c>
      <c r="C76" s="51">
        <v>1</v>
      </c>
      <c r="D76" s="30"/>
      <c r="E76" s="134"/>
      <c r="F76" s="137"/>
      <c r="G76" s="140"/>
    </row>
    <row r="77" spans="1:7" outlineLevel="1" x14ac:dyDescent="0.35">
      <c r="A77" s="52">
        <v>5.4</v>
      </c>
      <c r="B77" s="50" t="s">
        <v>277</v>
      </c>
      <c r="C77" s="51">
        <v>2</v>
      </c>
      <c r="D77" s="30"/>
      <c r="E77" s="135"/>
      <c r="F77" s="138"/>
      <c r="G77" s="141"/>
    </row>
    <row r="78" spans="1:7" ht="52" outlineLevel="1" x14ac:dyDescent="0.35">
      <c r="A78" s="52">
        <v>5.5</v>
      </c>
      <c r="B78" s="50" t="s">
        <v>278</v>
      </c>
      <c r="C78" s="51">
        <v>2</v>
      </c>
      <c r="D78" s="30"/>
      <c r="E78" s="25" t="s">
        <v>344</v>
      </c>
      <c r="F78" s="24" t="s">
        <v>592</v>
      </c>
      <c r="G78" s="111" t="s">
        <v>347</v>
      </c>
    </row>
    <row r="79" spans="1:7" x14ac:dyDescent="0.35">
      <c r="A79" s="144" t="s">
        <v>209</v>
      </c>
      <c r="B79" s="144"/>
      <c r="C79" s="2">
        <f>SUM(C80:C94)</f>
        <v>17</v>
      </c>
      <c r="D79" s="28"/>
      <c r="E79" s="35" t="s">
        <v>218</v>
      </c>
      <c r="F79" s="36"/>
      <c r="G79" s="36"/>
    </row>
    <row r="80" spans="1:7" ht="39" outlineLevel="2" x14ac:dyDescent="0.35">
      <c r="A80" s="52">
        <v>6.1</v>
      </c>
      <c r="B80" s="50" t="s">
        <v>279</v>
      </c>
      <c r="C80" s="51">
        <v>1</v>
      </c>
      <c r="D80" s="30"/>
      <c r="E80" s="25" t="s">
        <v>325</v>
      </c>
      <c r="F80" s="24" t="s">
        <v>327</v>
      </c>
      <c r="G80" s="24" t="s">
        <v>328</v>
      </c>
    </row>
    <row r="81" spans="1:7" ht="26" outlineLevel="2" x14ac:dyDescent="0.35">
      <c r="A81" s="129">
        <v>6.2</v>
      </c>
      <c r="B81" s="129" t="s">
        <v>280</v>
      </c>
      <c r="C81" s="127">
        <v>1</v>
      </c>
      <c r="D81" s="30"/>
      <c r="E81" s="25" t="s">
        <v>320</v>
      </c>
      <c r="F81" s="24" t="s">
        <v>329</v>
      </c>
      <c r="G81" s="24" t="s">
        <v>330</v>
      </c>
    </row>
    <row r="82" spans="1:7" ht="39" outlineLevel="2" x14ac:dyDescent="0.35">
      <c r="A82" s="142"/>
      <c r="B82" s="142"/>
      <c r="C82" s="143"/>
      <c r="D82" s="30"/>
      <c r="E82" s="25" t="s">
        <v>326</v>
      </c>
      <c r="F82" s="24" t="s">
        <v>331</v>
      </c>
      <c r="G82" s="24" t="s">
        <v>332</v>
      </c>
    </row>
    <row r="83" spans="1:7" ht="39" outlineLevel="2" x14ac:dyDescent="0.35">
      <c r="A83" s="142"/>
      <c r="B83" s="142"/>
      <c r="C83" s="143"/>
      <c r="D83" s="30"/>
      <c r="E83" s="25" t="s">
        <v>335</v>
      </c>
      <c r="F83" s="24" t="s">
        <v>336</v>
      </c>
      <c r="G83" s="24" t="s">
        <v>337</v>
      </c>
    </row>
    <row r="84" spans="1:7" ht="78" outlineLevel="2" x14ac:dyDescent="0.35">
      <c r="A84" s="142"/>
      <c r="B84" s="142"/>
      <c r="C84" s="143"/>
      <c r="D84" s="30"/>
      <c r="E84" s="25" t="s">
        <v>551</v>
      </c>
      <c r="F84" s="24" t="s">
        <v>552</v>
      </c>
      <c r="G84" s="24" t="s">
        <v>553</v>
      </c>
    </row>
    <row r="85" spans="1:7" ht="39" outlineLevel="2" x14ac:dyDescent="0.35">
      <c r="A85" s="130"/>
      <c r="B85" s="130"/>
      <c r="C85" s="128"/>
      <c r="D85" s="30"/>
      <c r="E85" s="25" t="s">
        <v>554</v>
      </c>
      <c r="F85" s="24" t="s">
        <v>555</v>
      </c>
      <c r="G85" s="24" t="s">
        <v>556</v>
      </c>
    </row>
    <row r="86" spans="1:7" ht="91" outlineLevel="2" x14ac:dyDescent="0.35">
      <c r="A86" s="52">
        <v>6.3</v>
      </c>
      <c r="B86" s="50" t="s">
        <v>281</v>
      </c>
      <c r="C86" s="51">
        <v>2</v>
      </c>
      <c r="D86" s="30"/>
      <c r="E86" s="25" t="s">
        <v>321</v>
      </c>
      <c r="F86" s="24" t="s">
        <v>333</v>
      </c>
      <c r="G86" s="24" t="s">
        <v>334</v>
      </c>
    </row>
    <row r="87" spans="1:7" ht="40" customHeight="1" outlineLevel="2" x14ac:dyDescent="0.35">
      <c r="A87" s="52">
        <v>6.4</v>
      </c>
      <c r="B87" s="50" t="s">
        <v>282</v>
      </c>
      <c r="C87" s="51">
        <v>1</v>
      </c>
      <c r="D87" s="30"/>
      <c r="E87" s="25" t="s">
        <v>322</v>
      </c>
      <c r="F87" s="136" t="s">
        <v>338</v>
      </c>
      <c r="G87" s="136" t="s">
        <v>593</v>
      </c>
    </row>
    <row r="88" spans="1:7" ht="40" customHeight="1" outlineLevel="2" x14ac:dyDescent="0.35">
      <c r="A88" s="52">
        <v>6.5</v>
      </c>
      <c r="B88" s="50" t="s">
        <v>283</v>
      </c>
      <c r="C88" s="51">
        <v>2</v>
      </c>
      <c r="D88" s="30"/>
      <c r="E88" s="25" t="s">
        <v>322</v>
      </c>
      <c r="F88" s="137"/>
      <c r="G88" s="137"/>
    </row>
    <row r="89" spans="1:7" ht="40" customHeight="1" outlineLevel="2" x14ac:dyDescent="0.35">
      <c r="A89" s="52">
        <v>6.6</v>
      </c>
      <c r="B89" s="50" t="s">
        <v>284</v>
      </c>
      <c r="C89" s="51">
        <v>1</v>
      </c>
      <c r="D89" s="30"/>
      <c r="E89" s="25" t="s">
        <v>322</v>
      </c>
      <c r="F89" s="137"/>
      <c r="G89" s="137"/>
    </row>
    <row r="90" spans="1:7" ht="40" customHeight="1" outlineLevel="2" x14ac:dyDescent="0.35">
      <c r="A90" s="52">
        <v>6.7</v>
      </c>
      <c r="B90" s="50" t="s">
        <v>285</v>
      </c>
      <c r="C90" s="51">
        <v>1</v>
      </c>
      <c r="D90" s="30"/>
      <c r="E90" s="25" t="s">
        <v>322</v>
      </c>
      <c r="F90" s="138"/>
      <c r="G90" s="138"/>
    </row>
    <row r="91" spans="1:7" ht="91" outlineLevel="2" x14ac:dyDescent="0.35">
      <c r="A91" s="52">
        <v>6.8</v>
      </c>
      <c r="B91" s="50" t="s">
        <v>286</v>
      </c>
      <c r="C91" s="51">
        <v>2</v>
      </c>
      <c r="D91" s="30"/>
      <c r="E91" s="25" t="s">
        <v>323</v>
      </c>
      <c r="F91" s="24" t="s">
        <v>339</v>
      </c>
      <c r="G91" s="24" t="s">
        <v>340</v>
      </c>
    </row>
    <row r="92" spans="1:7" outlineLevel="2" x14ac:dyDescent="0.35">
      <c r="A92" s="52">
        <v>6.9</v>
      </c>
      <c r="B92" s="50" t="s">
        <v>287</v>
      </c>
      <c r="C92" s="51">
        <v>2</v>
      </c>
      <c r="D92" s="30"/>
      <c r="E92" s="25" t="s">
        <v>322</v>
      </c>
      <c r="F92" s="24" t="s">
        <v>343</v>
      </c>
      <c r="G92" s="24" t="s">
        <v>343</v>
      </c>
    </row>
    <row r="93" spans="1:7" ht="39" customHeight="1" outlineLevel="2" x14ac:dyDescent="0.35">
      <c r="A93" s="53" t="s">
        <v>288</v>
      </c>
      <c r="B93" s="50" t="s">
        <v>289</v>
      </c>
      <c r="C93" s="51">
        <v>2</v>
      </c>
      <c r="D93" s="30"/>
      <c r="E93" s="25" t="s">
        <v>324</v>
      </c>
      <c r="F93" s="136" t="s">
        <v>341</v>
      </c>
      <c r="G93" s="136" t="s">
        <v>342</v>
      </c>
    </row>
    <row r="94" spans="1:7" outlineLevel="2" x14ac:dyDescent="0.35">
      <c r="A94" s="52">
        <v>6.11</v>
      </c>
      <c r="B94" s="50" t="s">
        <v>290</v>
      </c>
      <c r="C94" s="51">
        <v>2</v>
      </c>
      <c r="D94" s="30"/>
      <c r="E94" s="25" t="s">
        <v>324</v>
      </c>
      <c r="F94" s="138"/>
      <c r="G94" s="138"/>
    </row>
    <row r="95" spans="1:7" x14ac:dyDescent="0.35">
      <c r="A95" s="144" t="s">
        <v>210</v>
      </c>
      <c r="B95" s="144"/>
      <c r="C95" s="2">
        <f>SUM(C96:C99)</f>
        <v>4</v>
      </c>
      <c r="D95" s="28"/>
      <c r="E95" s="37" t="s">
        <v>215</v>
      </c>
      <c r="F95" s="38"/>
      <c r="G95" s="38"/>
    </row>
    <row r="96" spans="1:7" ht="20" customHeight="1" outlineLevel="1" x14ac:dyDescent="0.35">
      <c r="A96" s="52">
        <v>7.1</v>
      </c>
      <c r="B96" s="50" t="s">
        <v>291</v>
      </c>
      <c r="C96" s="51">
        <v>1</v>
      </c>
      <c r="D96" s="30"/>
      <c r="E96" s="27" t="s">
        <v>317</v>
      </c>
      <c r="F96" s="133" t="s">
        <v>584</v>
      </c>
      <c r="G96" s="133" t="s">
        <v>585</v>
      </c>
    </row>
    <row r="97" spans="1:7" ht="20" customHeight="1" outlineLevel="1" x14ac:dyDescent="0.35">
      <c r="A97" s="52">
        <v>7.2</v>
      </c>
      <c r="B97" s="50" t="s">
        <v>292</v>
      </c>
      <c r="C97" s="51">
        <v>1</v>
      </c>
      <c r="D97" s="30"/>
      <c r="E97" s="27" t="s">
        <v>317</v>
      </c>
      <c r="F97" s="134"/>
      <c r="G97" s="134"/>
    </row>
    <row r="98" spans="1:7" ht="20" customHeight="1" outlineLevel="1" x14ac:dyDescent="0.35">
      <c r="A98" s="52">
        <v>7.3</v>
      </c>
      <c r="B98" s="50" t="s">
        <v>293</v>
      </c>
      <c r="C98" s="51">
        <v>1</v>
      </c>
      <c r="D98" s="30"/>
      <c r="E98" s="27" t="s">
        <v>317</v>
      </c>
      <c r="F98" s="135"/>
      <c r="G98" s="135"/>
    </row>
    <row r="99" spans="1:7" ht="104" outlineLevel="1" x14ac:dyDescent="0.35">
      <c r="A99" s="52">
        <v>7.4</v>
      </c>
      <c r="B99" s="50" t="s">
        <v>294</v>
      </c>
      <c r="C99" s="51">
        <v>1</v>
      </c>
      <c r="D99" s="30"/>
      <c r="E99" s="27" t="s">
        <v>318</v>
      </c>
      <c r="F99" s="27" t="s">
        <v>319</v>
      </c>
      <c r="G99" s="27" t="s">
        <v>586</v>
      </c>
    </row>
    <row r="100" spans="1:7" ht="26" x14ac:dyDescent="0.35">
      <c r="A100" s="145" t="s">
        <v>211</v>
      </c>
      <c r="B100" s="145"/>
      <c r="C100" s="22">
        <f>SUM(C101:C106)</f>
        <v>12</v>
      </c>
      <c r="D100" s="40"/>
      <c r="E100" s="35" t="s">
        <v>478</v>
      </c>
      <c r="F100" s="36"/>
      <c r="G100" s="36"/>
    </row>
    <row r="101" spans="1:7" ht="117" outlineLevel="1" x14ac:dyDescent="0.35">
      <c r="A101" s="52">
        <v>8.1</v>
      </c>
      <c r="B101" s="50" t="s">
        <v>295</v>
      </c>
      <c r="C101" s="51">
        <v>3</v>
      </c>
      <c r="D101" s="40"/>
      <c r="E101" s="27" t="s">
        <v>301</v>
      </c>
      <c r="F101" s="108" t="s">
        <v>302</v>
      </c>
      <c r="G101" s="108" t="s">
        <v>303</v>
      </c>
    </row>
    <row r="102" spans="1:7" ht="65" outlineLevel="1" x14ac:dyDescent="0.35">
      <c r="A102" s="129">
        <v>8.1999999999999993</v>
      </c>
      <c r="B102" s="129" t="s">
        <v>296</v>
      </c>
      <c r="C102" s="127">
        <v>3</v>
      </c>
      <c r="D102" s="40"/>
      <c r="E102" s="27" t="s">
        <v>299</v>
      </c>
      <c r="F102" s="108" t="s">
        <v>304</v>
      </c>
      <c r="G102" s="108" t="s">
        <v>305</v>
      </c>
    </row>
    <row r="103" spans="1:7" ht="79" customHeight="1" outlineLevel="1" x14ac:dyDescent="0.35">
      <c r="A103" s="130"/>
      <c r="B103" s="130"/>
      <c r="C103" s="128"/>
      <c r="D103" s="40"/>
      <c r="E103" s="27" t="s">
        <v>300</v>
      </c>
      <c r="F103" s="108" t="s">
        <v>306</v>
      </c>
      <c r="G103" s="108" t="s">
        <v>307</v>
      </c>
    </row>
    <row r="104" spans="1:7" ht="65" outlineLevel="1" x14ac:dyDescent="0.35">
      <c r="A104" s="52">
        <v>8.3000000000000007</v>
      </c>
      <c r="B104" s="50" t="s">
        <v>297</v>
      </c>
      <c r="C104" s="51">
        <v>3</v>
      </c>
      <c r="D104" s="40"/>
      <c r="E104" s="27" t="s">
        <v>308</v>
      </c>
      <c r="F104" s="108" t="s">
        <v>309</v>
      </c>
      <c r="G104" s="108" t="s">
        <v>310</v>
      </c>
    </row>
    <row r="105" spans="1:7" ht="39" outlineLevel="1" x14ac:dyDescent="0.35">
      <c r="A105" s="129">
        <v>8.4</v>
      </c>
      <c r="B105" s="129" t="s">
        <v>298</v>
      </c>
      <c r="C105" s="127">
        <v>3</v>
      </c>
      <c r="D105" s="40"/>
      <c r="E105" s="27" t="s">
        <v>311</v>
      </c>
      <c r="F105" s="108" t="s">
        <v>313</v>
      </c>
      <c r="G105" s="108" t="s">
        <v>314</v>
      </c>
    </row>
    <row r="106" spans="1:7" ht="183" customHeight="1" outlineLevel="1" x14ac:dyDescent="0.35">
      <c r="A106" s="130"/>
      <c r="B106" s="130"/>
      <c r="C106" s="128"/>
      <c r="D106" s="40"/>
      <c r="E106" s="27" t="s">
        <v>312</v>
      </c>
      <c r="F106" s="108" t="s">
        <v>315</v>
      </c>
      <c r="G106" s="108" t="s">
        <v>316</v>
      </c>
    </row>
    <row r="107" spans="1:7" x14ac:dyDescent="0.35">
      <c r="A107" s="146" t="s">
        <v>212</v>
      </c>
      <c r="B107" s="146"/>
      <c r="C107" s="2">
        <v>3</v>
      </c>
      <c r="D107" s="28"/>
      <c r="E107" s="35"/>
      <c r="F107" s="36"/>
      <c r="G107" s="36"/>
    </row>
    <row r="108" spans="1:7" x14ac:dyDescent="0.35">
      <c r="A108" s="145" t="s">
        <v>213</v>
      </c>
      <c r="B108" s="145"/>
      <c r="C108" s="22">
        <v>6</v>
      </c>
      <c r="D108" s="40"/>
      <c r="E108" s="35"/>
      <c r="F108" s="36"/>
      <c r="G108" s="36"/>
    </row>
    <row r="109" spans="1:7" x14ac:dyDescent="0.35">
      <c r="C109"/>
      <c r="D109"/>
      <c r="E109"/>
      <c r="F109"/>
      <c r="G109"/>
    </row>
    <row r="110" spans="1:7" x14ac:dyDescent="0.35">
      <c r="B110" s="57" t="s">
        <v>214</v>
      </c>
      <c r="C110" s="56">
        <f>SUM(C3,C26,C44,C62,C73,C79,C95,C100,C107,C108)</f>
        <v>120</v>
      </c>
    </row>
  </sheetData>
  <mergeCells count="72">
    <mergeCell ref="C41:C43"/>
    <mergeCell ref="A20:A21"/>
    <mergeCell ref="B20:B21"/>
    <mergeCell ref="C20:C21"/>
    <mergeCell ref="A24:A25"/>
    <mergeCell ref="B24:B25"/>
    <mergeCell ref="C24:C25"/>
    <mergeCell ref="A15:A17"/>
    <mergeCell ref="B15:B17"/>
    <mergeCell ref="C15:C17"/>
    <mergeCell ref="A18:A19"/>
    <mergeCell ref="B18:B19"/>
    <mergeCell ref="C18:C19"/>
    <mergeCell ref="A3:B3"/>
    <mergeCell ref="A2:B2"/>
    <mergeCell ref="A1:G1"/>
    <mergeCell ref="A10:A12"/>
    <mergeCell ref="B10:B12"/>
    <mergeCell ref="C10:C12"/>
    <mergeCell ref="A7:A8"/>
    <mergeCell ref="B7:B8"/>
    <mergeCell ref="C7:C8"/>
    <mergeCell ref="A107:B107"/>
    <mergeCell ref="A108:B108"/>
    <mergeCell ref="A102:A103"/>
    <mergeCell ref="B102:B103"/>
    <mergeCell ref="A26:B26"/>
    <mergeCell ref="A44:B44"/>
    <mergeCell ref="A62:B62"/>
    <mergeCell ref="A73:B73"/>
    <mergeCell ref="A79:B79"/>
    <mergeCell ref="A54:A55"/>
    <mergeCell ref="B54:B55"/>
    <mergeCell ref="A41:A43"/>
    <mergeCell ref="B41:B43"/>
    <mergeCell ref="A47:A48"/>
    <mergeCell ref="B47:B48"/>
    <mergeCell ref="C102:C103"/>
    <mergeCell ref="A105:A106"/>
    <mergeCell ref="B105:B106"/>
    <mergeCell ref="C105:C106"/>
    <mergeCell ref="F96:F98"/>
    <mergeCell ref="A100:B100"/>
    <mergeCell ref="G96:G98"/>
    <mergeCell ref="A81:A85"/>
    <mergeCell ref="B81:B85"/>
    <mergeCell ref="C81:C85"/>
    <mergeCell ref="F87:F90"/>
    <mergeCell ref="G87:G90"/>
    <mergeCell ref="F93:F94"/>
    <mergeCell ref="G93:G94"/>
    <mergeCell ref="A95:B95"/>
    <mergeCell ref="E74:E77"/>
    <mergeCell ref="F74:F77"/>
    <mergeCell ref="G74:G77"/>
    <mergeCell ref="A71:A72"/>
    <mergeCell ref="B71:B72"/>
    <mergeCell ref="C71:C72"/>
    <mergeCell ref="E66:E68"/>
    <mergeCell ref="F66:F68"/>
    <mergeCell ref="G66:G68"/>
    <mergeCell ref="E51:E53"/>
    <mergeCell ref="F51:F53"/>
    <mergeCell ref="G51:G53"/>
    <mergeCell ref="C47:C48"/>
    <mergeCell ref="C54:C55"/>
    <mergeCell ref="B59:B60"/>
    <mergeCell ref="A59:A60"/>
    <mergeCell ref="C59:C60"/>
    <mergeCell ref="B56:B57"/>
    <mergeCell ref="A56:A57"/>
    <mergeCell ref="C56:C57"/>
  </mergeCells>
  <hyperlinks>
    <hyperlink ref="E2" r:id="rId1" xr:uid="{FB92E42C-B3F9-4A55-92F7-0C326B1A07B7}"/>
    <hyperlink ref="A107:B107" r:id="rId2" location="PAGE=10" display="Statistical Enquiry Cycle (investigation)" xr:uid="{57691949-002D-4386-AE1A-F80CFD3A7D8B}"/>
  </hyperlinks>
  <pageMargins left="0.7" right="0.7" top="0.75" bottom="0.75" header="0.3" footer="0.3"/>
  <pageSetup paperSize="9"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1818F-26D3-4462-84FB-01A5615AA886}">
  <sheetPr>
    <tabColor theme="4"/>
  </sheetPr>
  <dimension ref="A1:M113"/>
  <sheetViews>
    <sheetView zoomScale="70" zoomScaleNormal="70" workbookViewId="0">
      <pane ySplit="2" topLeftCell="A3" activePane="bottomLeft" state="frozen"/>
      <selection pane="bottomLeft" activeCell="K16" sqref="K16"/>
    </sheetView>
  </sheetViews>
  <sheetFormatPr defaultRowHeight="14.5" outlineLevelRow="2" x14ac:dyDescent="0.35"/>
  <cols>
    <col min="1" max="1" width="5.90625" style="54" customWidth="1"/>
    <col min="2" max="2" width="43.90625" customWidth="1"/>
    <col min="3" max="3" width="7.26953125" style="33" customWidth="1"/>
    <col min="4" max="4" width="13.54296875" style="34" hidden="1" customWidth="1"/>
    <col min="5" max="5" width="15.08984375" style="39" customWidth="1"/>
    <col min="6" max="6" width="42.453125" style="39" customWidth="1"/>
    <col min="7" max="7" width="42" style="39" customWidth="1"/>
    <col min="8" max="8" width="7.36328125" style="39" customWidth="1"/>
    <col min="9" max="9" width="18.453125" style="39" customWidth="1"/>
    <col min="10" max="10" width="27" style="39" customWidth="1"/>
    <col min="11" max="11" width="13.6328125" style="39" customWidth="1"/>
    <col min="12" max="13" width="32.6328125" customWidth="1"/>
  </cols>
  <sheetData>
    <row r="1" spans="1:13" ht="25" customHeight="1" x14ac:dyDescent="0.55000000000000004">
      <c r="A1" s="66" t="s">
        <v>362</v>
      </c>
      <c r="B1" s="67"/>
      <c r="C1" s="67"/>
      <c r="D1" s="67"/>
      <c r="E1" s="67"/>
      <c r="F1" s="117"/>
      <c r="G1" s="117"/>
      <c r="H1" s="68" t="s">
        <v>505</v>
      </c>
      <c r="I1" s="69"/>
      <c r="J1" s="69"/>
      <c r="K1" s="69"/>
      <c r="L1" s="69"/>
      <c r="M1" s="71"/>
    </row>
    <row r="2" spans="1:13" s="1" customFormat="1" ht="39" x14ac:dyDescent="0.35">
      <c r="A2" s="147" t="s">
        <v>479</v>
      </c>
      <c r="B2" s="147"/>
      <c r="C2" s="49" t="s">
        <v>1</v>
      </c>
      <c r="D2" s="48" t="s">
        <v>2</v>
      </c>
      <c r="E2" s="62" t="s">
        <v>203</v>
      </c>
      <c r="F2" s="49" t="s">
        <v>3</v>
      </c>
      <c r="G2" s="49" t="s">
        <v>477</v>
      </c>
      <c r="H2" s="159" t="s">
        <v>480</v>
      </c>
      <c r="I2" s="160"/>
      <c r="J2" s="161"/>
      <c r="K2" s="70" t="s">
        <v>481</v>
      </c>
      <c r="L2" s="70" t="s">
        <v>504</v>
      </c>
      <c r="M2" s="72" t="s">
        <v>506</v>
      </c>
    </row>
    <row r="3" spans="1:13" x14ac:dyDescent="0.35">
      <c r="A3" s="145" t="s">
        <v>204</v>
      </c>
      <c r="B3" s="145"/>
      <c r="C3" s="22">
        <f>SUM(C4:C24)</f>
        <v>20</v>
      </c>
      <c r="D3" s="28"/>
      <c r="E3" s="35" t="s">
        <v>219</v>
      </c>
      <c r="F3" s="36"/>
      <c r="G3" s="36"/>
      <c r="H3" s="36"/>
      <c r="I3" s="36"/>
      <c r="J3" s="36"/>
      <c r="K3" s="36"/>
      <c r="L3" s="36"/>
      <c r="M3" s="36"/>
    </row>
    <row r="4" spans="1:13" ht="65" outlineLevel="1" x14ac:dyDescent="0.35">
      <c r="A4" s="52">
        <v>1.1000000000000001</v>
      </c>
      <c r="B4" s="52" t="s">
        <v>220</v>
      </c>
      <c r="C4" s="51">
        <v>1</v>
      </c>
      <c r="D4" s="29"/>
      <c r="E4" s="27" t="s">
        <v>390</v>
      </c>
      <c r="F4" s="21" t="s">
        <v>565</v>
      </c>
      <c r="G4" s="21" t="s">
        <v>411</v>
      </c>
      <c r="H4" s="27"/>
      <c r="I4" s="27"/>
      <c r="J4" s="21"/>
      <c r="K4" s="21"/>
      <c r="L4" s="21"/>
      <c r="M4" s="21"/>
    </row>
    <row r="5" spans="1:13" ht="39" outlineLevel="1" x14ac:dyDescent="0.35">
      <c r="A5" s="52">
        <v>1.2</v>
      </c>
      <c r="B5" s="52" t="s">
        <v>221</v>
      </c>
      <c r="C5" s="51">
        <v>1</v>
      </c>
      <c r="D5" s="30"/>
      <c r="E5" s="27" t="s">
        <v>406</v>
      </c>
      <c r="F5" s="21" t="s">
        <v>412</v>
      </c>
      <c r="G5" s="21" t="s">
        <v>413</v>
      </c>
      <c r="H5" s="27"/>
      <c r="I5" s="27"/>
      <c r="J5" s="21"/>
      <c r="K5" s="21"/>
      <c r="L5" s="21"/>
      <c r="M5" s="21"/>
    </row>
    <row r="6" spans="1:13" ht="65" outlineLevel="1" x14ac:dyDescent="0.35">
      <c r="A6" s="52">
        <v>1.3</v>
      </c>
      <c r="B6" s="52" t="s">
        <v>222</v>
      </c>
      <c r="C6" s="51">
        <v>1</v>
      </c>
      <c r="D6" s="31"/>
      <c r="E6" s="25" t="s">
        <v>391</v>
      </c>
      <c r="F6" s="21" t="s">
        <v>414</v>
      </c>
      <c r="G6" s="21" t="s">
        <v>415</v>
      </c>
      <c r="H6" s="25"/>
      <c r="I6" s="25"/>
      <c r="J6" s="21"/>
      <c r="K6" s="21"/>
      <c r="L6" s="21"/>
      <c r="M6" s="21"/>
    </row>
    <row r="7" spans="1:13" ht="26" outlineLevel="1" x14ac:dyDescent="0.35">
      <c r="A7" s="129">
        <v>1.4</v>
      </c>
      <c r="B7" s="129" t="s">
        <v>223</v>
      </c>
      <c r="C7" s="127">
        <v>1</v>
      </c>
      <c r="D7" s="31"/>
      <c r="E7" s="25" t="s">
        <v>408</v>
      </c>
      <c r="F7" s="21" t="s">
        <v>416</v>
      </c>
      <c r="G7" s="21" t="s">
        <v>417</v>
      </c>
      <c r="H7" s="25"/>
      <c r="I7" s="25"/>
      <c r="J7" s="21"/>
      <c r="K7" s="21"/>
      <c r="L7" s="21"/>
      <c r="M7" s="21"/>
    </row>
    <row r="8" spans="1:13" ht="26" outlineLevel="1" x14ac:dyDescent="0.35">
      <c r="A8" s="130"/>
      <c r="B8" s="130"/>
      <c r="C8" s="128"/>
      <c r="D8" s="31"/>
      <c r="E8" s="25" t="s">
        <v>392</v>
      </c>
      <c r="F8" s="21" t="s">
        <v>418</v>
      </c>
      <c r="G8" s="21" t="s">
        <v>419</v>
      </c>
      <c r="H8" s="25"/>
      <c r="I8" s="25"/>
      <c r="J8" s="21"/>
      <c r="K8" s="21"/>
      <c r="L8" s="21"/>
      <c r="M8" s="21"/>
    </row>
    <row r="9" spans="1:13" ht="39" outlineLevel="1" x14ac:dyDescent="0.35">
      <c r="A9" s="73">
        <v>1.5</v>
      </c>
      <c r="B9" s="73" t="s">
        <v>224</v>
      </c>
      <c r="C9" s="74">
        <v>2</v>
      </c>
      <c r="D9" s="75"/>
      <c r="E9" s="76" t="s">
        <v>393</v>
      </c>
      <c r="F9" s="112" t="s">
        <v>446</v>
      </c>
      <c r="G9" s="112" t="s">
        <v>447</v>
      </c>
      <c r="H9" s="77" t="s">
        <v>482</v>
      </c>
      <c r="I9" s="77" t="s">
        <v>483</v>
      </c>
      <c r="J9" s="77" t="s">
        <v>484</v>
      </c>
      <c r="K9" s="77" t="s">
        <v>191</v>
      </c>
      <c r="L9" s="78" t="s">
        <v>192</v>
      </c>
      <c r="M9" s="77" t="s">
        <v>516</v>
      </c>
    </row>
    <row r="10" spans="1:13" ht="78" outlineLevel="1" x14ac:dyDescent="0.35">
      <c r="A10" s="129">
        <v>1.6</v>
      </c>
      <c r="B10" s="129" t="s">
        <v>225</v>
      </c>
      <c r="C10" s="127">
        <v>2</v>
      </c>
      <c r="D10" s="75"/>
      <c r="E10" s="25" t="s">
        <v>394</v>
      </c>
      <c r="F10" s="21" t="s">
        <v>420</v>
      </c>
      <c r="G10" s="21" t="s">
        <v>421</v>
      </c>
      <c r="H10" s="21"/>
      <c r="I10" s="21"/>
      <c r="J10" s="21"/>
      <c r="K10" s="21"/>
      <c r="L10" s="82"/>
      <c r="M10" s="21" t="s">
        <v>517</v>
      </c>
    </row>
    <row r="11" spans="1:13" ht="91" outlineLevel="1" x14ac:dyDescent="0.35">
      <c r="A11" s="142"/>
      <c r="B11" s="142"/>
      <c r="C11" s="143"/>
      <c r="D11" s="75"/>
      <c r="E11" s="76" t="s">
        <v>397</v>
      </c>
      <c r="F11" s="77" t="s">
        <v>422</v>
      </c>
      <c r="G11" s="77" t="s">
        <v>423</v>
      </c>
      <c r="H11" s="77" t="s">
        <v>482</v>
      </c>
      <c r="I11" s="77" t="s">
        <v>483</v>
      </c>
      <c r="J11" s="77" t="s">
        <v>484</v>
      </c>
      <c r="K11" s="77" t="s">
        <v>193</v>
      </c>
      <c r="L11" s="78" t="s">
        <v>192</v>
      </c>
      <c r="M11" s="77" t="s">
        <v>518</v>
      </c>
    </row>
    <row r="12" spans="1:13" ht="78" outlineLevel="1" x14ac:dyDescent="0.35">
      <c r="A12" s="130"/>
      <c r="B12" s="130"/>
      <c r="C12" s="128"/>
      <c r="D12" s="75"/>
      <c r="E12" s="76" t="s">
        <v>557</v>
      </c>
      <c r="F12" s="84" t="s">
        <v>558</v>
      </c>
      <c r="G12" s="84" t="s">
        <v>559</v>
      </c>
      <c r="H12" s="77" t="s">
        <v>482</v>
      </c>
      <c r="I12" s="77" t="s">
        <v>483</v>
      </c>
      <c r="J12" s="77" t="s">
        <v>484</v>
      </c>
      <c r="K12" s="77" t="s">
        <v>193</v>
      </c>
      <c r="L12" s="78" t="s">
        <v>192</v>
      </c>
      <c r="M12" s="77" t="s">
        <v>518</v>
      </c>
    </row>
    <row r="13" spans="1:13" ht="52" outlineLevel="1" x14ac:dyDescent="0.35">
      <c r="A13" s="52">
        <v>1.7</v>
      </c>
      <c r="B13" s="52" t="s">
        <v>226</v>
      </c>
      <c r="C13" s="51">
        <v>1</v>
      </c>
      <c r="D13" s="31"/>
      <c r="E13" s="25" t="s">
        <v>395</v>
      </c>
      <c r="F13" s="103" t="s">
        <v>424</v>
      </c>
      <c r="G13" s="103" t="s">
        <v>425</v>
      </c>
      <c r="H13" s="25"/>
      <c r="I13" s="25"/>
      <c r="J13" s="21"/>
      <c r="K13" s="21"/>
      <c r="L13" s="21"/>
      <c r="M13" s="21"/>
    </row>
    <row r="14" spans="1:13" ht="39" outlineLevel="1" x14ac:dyDescent="0.35">
      <c r="A14" s="52">
        <v>1.8</v>
      </c>
      <c r="B14" s="52" t="s">
        <v>227</v>
      </c>
      <c r="C14" s="51">
        <v>2</v>
      </c>
      <c r="D14" s="31"/>
      <c r="E14" s="25" t="s">
        <v>396</v>
      </c>
      <c r="F14" s="21" t="s">
        <v>567</v>
      </c>
      <c r="G14" s="21" t="s">
        <v>566</v>
      </c>
      <c r="H14" s="25"/>
      <c r="I14" s="25"/>
      <c r="J14" s="21"/>
      <c r="K14" s="21"/>
      <c r="L14" s="21"/>
      <c r="M14" s="21"/>
    </row>
    <row r="15" spans="1:13" ht="39" outlineLevel="1" x14ac:dyDescent="0.35">
      <c r="A15" s="129">
        <v>1.9</v>
      </c>
      <c r="B15" s="129" t="s">
        <v>228</v>
      </c>
      <c r="C15" s="127">
        <v>1</v>
      </c>
      <c r="D15" s="31"/>
      <c r="E15" s="25" t="s">
        <v>407</v>
      </c>
      <c r="F15" s="21" t="s">
        <v>426</v>
      </c>
      <c r="G15" s="21" t="s">
        <v>427</v>
      </c>
      <c r="H15" s="25"/>
      <c r="I15" s="25"/>
      <c r="J15" s="21"/>
      <c r="K15" s="21"/>
      <c r="L15" s="21"/>
      <c r="M15" s="21"/>
    </row>
    <row r="16" spans="1:13" ht="78" outlineLevel="1" x14ac:dyDescent="0.35">
      <c r="A16" s="142"/>
      <c r="B16" s="142"/>
      <c r="C16" s="143"/>
      <c r="D16" s="31"/>
      <c r="E16" s="25" t="s">
        <v>398</v>
      </c>
      <c r="F16" s="21" t="s">
        <v>428</v>
      </c>
      <c r="G16" s="21" t="s">
        <v>429</v>
      </c>
      <c r="H16" s="25"/>
      <c r="I16" s="25"/>
      <c r="J16" s="21"/>
      <c r="K16" s="21"/>
      <c r="L16" s="21"/>
      <c r="M16" s="21"/>
    </row>
    <row r="17" spans="1:13" ht="65" outlineLevel="1" x14ac:dyDescent="0.35">
      <c r="A17" s="130"/>
      <c r="B17" s="130"/>
      <c r="C17" s="128"/>
      <c r="D17" s="31"/>
      <c r="E17" s="25" t="s">
        <v>409</v>
      </c>
      <c r="F17" s="21" t="s">
        <v>430</v>
      </c>
      <c r="G17" s="21" t="s">
        <v>431</v>
      </c>
      <c r="H17" s="25"/>
      <c r="I17" s="25"/>
      <c r="J17" s="21"/>
      <c r="K17" s="21"/>
      <c r="L17" s="21"/>
      <c r="M17" s="21"/>
    </row>
    <row r="18" spans="1:13" ht="39" outlineLevel="1" x14ac:dyDescent="0.35">
      <c r="A18" s="131" t="s">
        <v>229</v>
      </c>
      <c r="B18" s="129" t="s">
        <v>230</v>
      </c>
      <c r="C18" s="127">
        <v>2</v>
      </c>
      <c r="D18" s="31"/>
      <c r="E18" s="25" t="s">
        <v>410</v>
      </c>
      <c r="F18" s="21" t="s">
        <v>568</v>
      </c>
      <c r="G18" s="106" t="s">
        <v>432</v>
      </c>
      <c r="H18" s="25"/>
      <c r="I18" s="25"/>
      <c r="J18" s="21"/>
      <c r="K18" s="21"/>
      <c r="L18" s="21"/>
      <c r="M18" s="21"/>
    </row>
    <row r="19" spans="1:13" ht="78" outlineLevel="1" x14ac:dyDescent="0.35">
      <c r="A19" s="132"/>
      <c r="B19" s="130"/>
      <c r="C19" s="128"/>
      <c r="D19" s="31"/>
      <c r="E19" s="25" t="s">
        <v>399</v>
      </c>
      <c r="F19" s="21" t="s">
        <v>433</v>
      </c>
      <c r="G19" s="21" t="s">
        <v>434</v>
      </c>
      <c r="H19" s="25"/>
      <c r="I19" s="25"/>
      <c r="J19" s="21"/>
      <c r="K19" s="21"/>
      <c r="L19" s="21"/>
      <c r="M19" s="21"/>
    </row>
    <row r="20" spans="1:13" ht="39" outlineLevel="1" x14ac:dyDescent="0.35">
      <c r="A20" s="129">
        <v>1.1100000000000001</v>
      </c>
      <c r="B20" s="129" t="s">
        <v>231</v>
      </c>
      <c r="C20" s="127">
        <v>2</v>
      </c>
      <c r="D20" s="31"/>
      <c r="E20" s="25" t="s">
        <v>400</v>
      </c>
      <c r="F20" s="21" t="s">
        <v>444</v>
      </c>
      <c r="G20" s="21" t="s">
        <v>445</v>
      </c>
      <c r="H20" s="25"/>
      <c r="I20" s="25"/>
      <c r="J20" s="21"/>
      <c r="K20" s="21"/>
      <c r="L20" s="21"/>
      <c r="M20" s="21"/>
    </row>
    <row r="21" spans="1:13" ht="65" outlineLevel="1" x14ac:dyDescent="0.35">
      <c r="A21" s="130"/>
      <c r="B21" s="130"/>
      <c r="C21" s="128"/>
      <c r="D21" s="31"/>
      <c r="E21" s="25" t="s">
        <v>401</v>
      </c>
      <c r="F21" s="21" t="s">
        <v>435</v>
      </c>
      <c r="G21" s="21" t="s">
        <v>436</v>
      </c>
      <c r="H21" s="25"/>
      <c r="I21" s="25"/>
      <c r="J21" s="21"/>
      <c r="K21" s="21"/>
      <c r="L21" s="21"/>
      <c r="M21" s="21"/>
    </row>
    <row r="22" spans="1:13" ht="26" outlineLevel="1" x14ac:dyDescent="0.35">
      <c r="A22" s="52">
        <v>1.1200000000000001</v>
      </c>
      <c r="B22" s="52" t="s">
        <v>232</v>
      </c>
      <c r="C22" s="51">
        <v>1</v>
      </c>
      <c r="D22" s="31"/>
      <c r="E22" s="25" t="s">
        <v>402</v>
      </c>
      <c r="F22" s="21" t="s">
        <v>569</v>
      </c>
      <c r="G22" s="106" t="s">
        <v>437</v>
      </c>
      <c r="H22" s="25"/>
      <c r="I22" s="25"/>
      <c r="J22" s="21"/>
      <c r="K22" s="21"/>
      <c r="L22" s="21"/>
      <c r="M22" s="21"/>
    </row>
    <row r="23" spans="1:13" ht="44.5" customHeight="1" outlineLevel="1" x14ac:dyDescent="0.35">
      <c r="A23" s="52">
        <v>1.1299999999999999</v>
      </c>
      <c r="B23" s="52" t="s">
        <v>233</v>
      </c>
      <c r="C23" s="51">
        <v>1</v>
      </c>
      <c r="D23" s="31"/>
      <c r="E23" s="25" t="s">
        <v>403</v>
      </c>
      <c r="F23" s="21" t="s">
        <v>438</v>
      </c>
      <c r="G23" s="21" t="s">
        <v>439</v>
      </c>
      <c r="H23" s="25"/>
      <c r="I23" s="25"/>
      <c r="J23" s="21"/>
      <c r="K23" s="21"/>
      <c r="L23" s="21"/>
      <c r="M23" s="21"/>
    </row>
    <row r="24" spans="1:13" ht="52" outlineLevel="1" x14ac:dyDescent="0.35">
      <c r="A24" s="129">
        <v>1.1399999999999999</v>
      </c>
      <c r="B24" s="129" t="s">
        <v>234</v>
      </c>
      <c r="C24" s="127">
        <v>2</v>
      </c>
      <c r="D24" s="31"/>
      <c r="E24" s="25" t="s">
        <v>404</v>
      </c>
      <c r="F24" s="21" t="s">
        <v>440</v>
      </c>
      <c r="G24" s="21" t="s">
        <v>441</v>
      </c>
      <c r="H24" s="25"/>
      <c r="I24" s="25"/>
      <c r="J24" s="21"/>
      <c r="K24" s="21"/>
      <c r="L24" s="21"/>
      <c r="M24" s="21"/>
    </row>
    <row r="25" spans="1:13" ht="39" outlineLevel="1" x14ac:dyDescent="0.35">
      <c r="A25" s="130"/>
      <c r="B25" s="130"/>
      <c r="C25" s="128"/>
      <c r="D25" s="61"/>
      <c r="E25" s="25" t="s">
        <v>405</v>
      </c>
      <c r="F25" s="21" t="s">
        <v>442</v>
      </c>
      <c r="G25" s="21" t="s">
        <v>443</v>
      </c>
      <c r="H25" s="25"/>
      <c r="I25" s="25"/>
      <c r="J25" s="21"/>
      <c r="K25" s="21"/>
      <c r="L25" s="21"/>
      <c r="M25" s="21"/>
    </row>
    <row r="26" spans="1:13" x14ac:dyDescent="0.35">
      <c r="A26" s="145" t="s">
        <v>205</v>
      </c>
      <c r="B26" s="145"/>
      <c r="C26" s="22">
        <f>SUM(C27:C41)</f>
        <v>17</v>
      </c>
      <c r="D26" s="28"/>
      <c r="E26" s="35" t="s">
        <v>369</v>
      </c>
      <c r="F26" s="36"/>
      <c r="G26" s="36"/>
      <c r="H26" s="36"/>
      <c r="I26" s="36"/>
      <c r="J26" s="36"/>
      <c r="K26" s="36"/>
      <c r="L26" s="36"/>
      <c r="M26" s="36"/>
    </row>
    <row r="27" spans="1:13" ht="65" outlineLevel="2" x14ac:dyDescent="0.35">
      <c r="A27" s="73">
        <v>2.1</v>
      </c>
      <c r="B27" s="79" t="s">
        <v>235</v>
      </c>
      <c r="C27" s="74">
        <v>0.5</v>
      </c>
      <c r="D27" s="83"/>
      <c r="E27" s="76" t="s">
        <v>448</v>
      </c>
      <c r="F27" s="77" t="s">
        <v>456</v>
      </c>
      <c r="G27" s="77" t="s">
        <v>457</v>
      </c>
      <c r="H27" s="76"/>
      <c r="I27" s="84"/>
      <c r="J27" s="79"/>
      <c r="K27" s="77"/>
      <c r="L27" s="77"/>
      <c r="M27" s="76" t="s">
        <v>485</v>
      </c>
    </row>
    <row r="28" spans="1:13" ht="104" outlineLevel="2" x14ac:dyDescent="0.35">
      <c r="A28" s="73">
        <v>2.2000000000000002</v>
      </c>
      <c r="B28" s="79" t="s">
        <v>236</v>
      </c>
      <c r="C28" s="74">
        <v>0.5</v>
      </c>
      <c r="D28" s="83"/>
      <c r="E28" s="76" t="s">
        <v>448</v>
      </c>
      <c r="F28" s="77" t="s">
        <v>458</v>
      </c>
      <c r="G28" s="77" t="s">
        <v>458</v>
      </c>
      <c r="H28" s="76" t="s">
        <v>486</v>
      </c>
      <c r="I28" s="76" t="s">
        <v>487</v>
      </c>
      <c r="J28" s="76" t="s">
        <v>488</v>
      </c>
      <c r="K28" s="77" t="s">
        <v>193</v>
      </c>
      <c r="L28" s="85" t="s">
        <v>507</v>
      </c>
      <c r="M28" s="77" t="s">
        <v>516</v>
      </c>
    </row>
    <row r="29" spans="1:13" ht="26" outlineLevel="2" x14ac:dyDescent="0.35">
      <c r="A29" s="73">
        <v>2.2999999999999998</v>
      </c>
      <c r="B29" s="79" t="s">
        <v>237</v>
      </c>
      <c r="C29" s="74">
        <v>0.5</v>
      </c>
      <c r="D29" s="83"/>
      <c r="E29" s="76" t="s">
        <v>448</v>
      </c>
      <c r="F29" s="77" t="s">
        <v>458</v>
      </c>
      <c r="G29" s="77" t="s">
        <v>458</v>
      </c>
      <c r="H29" s="76"/>
      <c r="I29" s="76"/>
      <c r="J29" s="76"/>
      <c r="K29" s="77"/>
      <c r="L29" s="77"/>
      <c r="M29" s="76" t="s">
        <v>485</v>
      </c>
    </row>
    <row r="30" spans="1:13" ht="91" outlineLevel="2" x14ac:dyDescent="0.35">
      <c r="A30" s="73">
        <v>2.4</v>
      </c>
      <c r="B30" s="79" t="s">
        <v>238</v>
      </c>
      <c r="C30" s="74">
        <v>0.5</v>
      </c>
      <c r="D30" s="83"/>
      <c r="E30" s="76" t="s">
        <v>451</v>
      </c>
      <c r="F30" s="77" t="s">
        <v>460</v>
      </c>
      <c r="G30" s="77" t="s">
        <v>461</v>
      </c>
      <c r="H30" s="76"/>
      <c r="I30" s="76"/>
      <c r="J30" s="76"/>
      <c r="K30" s="77"/>
      <c r="L30" s="77"/>
      <c r="M30" s="76" t="s">
        <v>485</v>
      </c>
    </row>
    <row r="31" spans="1:13" ht="39" outlineLevel="2" x14ac:dyDescent="0.35">
      <c r="A31" s="73">
        <v>2.5</v>
      </c>
      <c r="B31" s="79" t="s">
        <v>239</v>
      </c>
      <c r="C31" s="74">
        <v>1</v>
      </c>
      <c r="D31" s="83"/>
      <c r="E31" s="76" t="s">
        <v>448</v>
      </c>
      <c r="F31" s="105" t="s">
        <v>458</v>
      </c>
      <c r="G31" s="105" t="s">
        <v>459</v>
      </c>
      <c r="H31" s="77" t="s">
        <v>486</v>
      </c>
      <c r="I31" s="77" t="s">
        <v>487</v>
      </c>
      <c r="J31" s="86" t="s">
        <v>489</v>
      </c>
      <c r="K31" s="77" t="s">
        <v>193</v>
      </c>
      <c r="L31" s="86" t="s">
        <v>508</v>
      </c>
      <c r="M31" s="77" t="s">
        <v>523</v>
      </c>
    </row>
    <row r="32" spans="1:13" ht="26" outlineLevel="2" x14ac:dyDescent="0.35">
      <c r="A32" s="73">
        <v>2.6</v>
      </c>
      <c r="B32" s="79" t="s">
        <v>240</v>
      </c>
      <c r="C32" s="74">
        <v>1</v>
      </c>
      <c r="D32" s="83"/>
      <c r="E32" s="76" t="s">
        <v>448</v>
      </c>
      <c r="F32" s="77" t="s">
        <v>458</v>
      </c>
      <c r="G32" s="77" t="s">
        <v>458</v>
      </c>
      <c r="H32" s="77" t="s">
        <v>486</v>
      </c>
      <c r="I32" s="77" t="s">
        <v>487</v>
      </c>
      <c r="J32" s="77" t="s">
        <v>489</v>
      </c>
      <c r="K32" s="77" t="s">
        <v>193</v>
      </c>
      <c r="L32" s="86" t="s">
        <v>508</v>
      </c>
      <c r="M32" s="77" t="s">
        <v>523</v>
      </c>
    </row>
    <row r="33" spans="1:13" ht="52" outlineLevel="2" x14ac:dyDescent="0.35">
      <c r="A33" s="52">
        <v>2.7</v>
      </c>
      <c r="B33" s="50" t="s">
        <v>241</v>
      </c>
      <c r="C33" s="51">
        <v>2</v>
      </c>
      <c r="D33" s="30"/>
      <c r="E33" s="25" t="s">
        <v>449</v>
      </c>
      <c r="F33" s="103" t="s">
        <v>570</v>
      </c>
      <c r="G33" s="107" t="s">
        <v>464</v>
      </c>
      <c r="H33" s="21"/>
      <c r="I33" s="21"/>
      <c r="J33" s="45"/>
      <c r="K33" s="45"/>
      <c r="L33" s="45"/>
      <c r="M33" s="45"/>
    </row>
    <row r="34" spans="1:13" outlineLevel="2" x14ac:dyDescent="0.35">
      <c r="A34" s="52">
        <v>2.8</v>
      </c>
      <c r="B34" s="50" t="s">
        <v>242</v>
      </c>
      <c r="C34" s="51">
        <v>1</v>
      </c>
      <c r="D34" s="30"/>
      <c r="E34" s="25" t="s">
        <v>449</v>
      </c>
      <c r="F34" s="103" t="s">
        <v>465</v>
      </c>
      <c r="G34" s="103" t="s">
        <v>465</v>
      </c>
      <c r="H34" s="21"/>
      <c r="I34" s="21"/>
      <c r="J34" s="45"/>
      <c r="K34" s="45"/>
      <c r="L34" s="45"/>
      <c r="M34" s="45"/>
    </row>
    <row r="35" spans="1:13" outlineLevel="2" x14ac:dyDescent="0.35">
      <c r="A35" s="52">
        <v>2.9</v>
      </c>
      <c r="B35" s="50" t="s">
        <v>243</v>
      </c>
      <c r="C35" s="51">
        <v>1</v>
      </c>
      <c r="D35" s="30"/>
      <c r="E35" s="25" t="s">
        <v>449</v>
      </c>
      <c r="F35" s="103" t="s">
        <v>465</v>
      </c>
      <c r="G35" s="103" t="s">
        <v>465</v>
      </c>
      <c r="H35" s="21"/>
      <c r="I35" s="21"/>
      <c r="J35" s="45"/>
      <c r="K35" s="45"/>
      <c r="L35" s="45"/>
      <c r="M35" s="45"/>
    </row>
    <row r="36" spans="1:13" ht="78" outlineLevel="2" x14ac:dyDescent="0.35">
      <c r="A36" s="87" t="s">
        <v>244</v>
      </c>
      <c r="B36" s="88" t="s">
        <v>245</v>
      </c>
      <c r="C36" s="89">
        <v>1</v>
      </c>
      <c r="D36" s="83"/>
      <c r="E36" s="76" t="s">
        <v>451</v>
      </c>
      <c r="F36" s="105" t="s">
        <v>468</v>
      </c>
      <c r="G36" s="105" t="s">
        <v>462</v>
      </c>
      <c r="H36" s="77" t="s">
        <v>486</v>
      </c>
      <c r="I36" s="77" t="s">
        <v>487</v>
      </c>
      <c r="J36" s="86" t="s">
        <v>489</v>
      </c>
      <c r="K36" s="86" t="s">
        <v>195</v>
      </c>
      <c r="L36" s="90" t="s">
        <v>196</v>
      </c>
      <c r="M36" s="77" t="s">
        <v>523</v>
      </c>
    </row>
    <row r="37" spans="1:13" outlineLevel="2" x14ac:dyDescent="0.35">
      <c r="A37" s="73">
        <v>2.11</v>
      </c>
      <c r="B37" s="79" t="s">
        <v>246</v>
      </c>
      <c r="C37" s="74">
        <v>2</v>
      </c>
      <c r="D37" s="83"/>
      <c r="E37" s="76" t="s">
        <v>451</v>
      </c>
      <c r="F37" s="105" t="s">
        <v>463</v>
      </c>
      <c r="G37" s="105" t="s">
        <v>463</v>
      </c>
      <c r="H37" s="77" t="s">
        <v>482</v>
      </c>
      <c r="I37" s="77" t="s">
        <v>483</v>
      </c>
      <c r="J37" s="86" t="s">
        <v>490</v>
      </c>
      <c r="K37" s="86" t="s">
        <v>195</v>
      </c>
      <c r="L37" s="86" t="s">
        <v>509</v>
      </c>
      <c r="M37" s="86"/>
    </row>
    <row r="38" spans="1:13" ht="26" outlineLevel="2" x14ac:dyDescent="0.35">
      <c r="A38" s="52">
        <v>2.12</v>
      </c>
      <c r="B38" s="50" t="s">
        <v>247</v>
      </c>
      <c r="C38" s="51">
        <v>1</v>
      </c>
      <c r="D38" s="30"/>
      <c r="E38" s="25" t="s">
        <v>378</v>
      </c>
      <c r="F38" s="103" t="s">
        <v>466</v>
      </c>
      <c r="G38" s="103" t="s">
        <v>470</v>
      </c>
      <c r="H38" s="21"/>
      <c r="I38" s="21"/>
      <c r="J38" s="45"/>
      <c r="K38" s="45"/>
      <c r="L38" s="45"/>
      <c r="M38" s="45"/>
    </row>
    <row r="39" spans="1:13" ht="91" outlineLevel="2" x14ac:dyDescent="0.35">
      <c r="A39" s="73">
        <v>2.13</v>
      </c>
      <c r="B39" s="79" t="s">
        <v>248</v>
      </c>
      <c r="C39" s="74">
        <v>2</v>
      </c>
      <c r="D39" s="83"/>
      <c r="E39" s="76" t="s">
        <v>450</v>
      </c>
      <c r="F39" s="113" t="s">
        <v>467</v>
      </c>
      <c r="G39" s="113" t="s">
        <v>469</v>
      </c>
      <c r="H39" s="77" t="s">
        <v>482</v>
      </c>
      <c r="I39" s="77" t="s">
        <v>483</v>
      </c>
      <c r="J39" s="86" t="s">
        <v>491</v>
      </c>
      <c r="K39" s="86" t="s">
        <v>195</v>
      </c>
      <c r="L39" s="86" t="s">
        <v>509</v>
      </c>
      <c r="M39" s="86"/>
    </row>
    <row r="40" spans="1:13" ht="65" outlineLevel="2" x14ac:dyDescent="0.35">
      <c r="A40" s="73">
        <v>2.14</v>
      </c>
      <c r="B40" s="79" t="s">
        <v>249</v>
      </c>
      <c r="C40" s="74">
        <v>1</v>
      </c>
      <c r="D40" s="83"/>
      <c r="E40" s="76" t="s">
        <v>452</v>
      </c>
      <c r="F40" s="105" t="s">
        <v>571</v>
      </c>
      <c r="G40" s="105" t="s">
        <v>572</v>
      </c>
      <c r="H40" s="77" t="s">
        <v>486</v>
      </c>
      <c r="I40" s="77" t="s">
        <v>487</v>
      </c>
      <c r="J40" s="86" t="s">
        <v>488</v>
      </c>
      <c r="K40" s="86" t="s">
        <v>197</v>
      </c>
      <c r="L40" s="86" t="s">
        <v>509</v>
      </c>
      <c r="M40" s="86" t="s">
        <v>531</v>
      </c>
    </row>
    <row r="41" spans="1:13" ht="104" outlineLevel="2" x14ac:dyDescent="0.35">
      <c r="A41" s="129">
        <v>2.15</v>
      </c>
      <c r="B41" s="129" t="s">
        <v>250</v>
      </c>
      <c r="C41" s="127">
        <v>2</v>
      </c>
      <c r="D41" s="30"/>
      <c r="E41" s="25" t="s">
        <v>453</v>
      </c>
      <c r="F41" s="103" t="s">
        <v>471</v>
      </c>
      <c r="G41" s="103" t="s">
        <v>472</v>
      </c>
      <c r="H41" s="21" t="s">
        <v>486</v>
      </c>
      <c r="I41" s="21" t="s">
        <v>487</v>
      </c>
      <c r="J41" s="45" t="s">
        <v>488</v>
      </c>
      <c r="K41" s="45"/>
      <c r="L41" s="45"/>
      <c r="M41" s="45"/>
    </row>
    <row r="42" spans="1:13" ht="52" outlineLevel="2" x14ac:dyDescent="0.35">
      <c r="A42" s="142"/>
      <c r="B42" s="142"/>
      <c r="C42" s="143"/>
      <c r="D42" s="61"/>
      <c r="E42" s="27" t="s">
        <v>455</v>
      </c>
      <c r="F42" s="21" t="s">
        <v>473</v>
      </c>
      <c r="G42" s="21" t="s">
        <v>474</v>
      </c>
      <c r="H42" s="21"/>
      <c r="I42" s="21"/>
      <c r="J42" s="21"/>
      <c r="K42" s="21"/>
      <c r="L42" s="21"/>
      <c r="M42" s="21"/>
    </row>
    <row r="43" spans="1:13" ht="39" outlineLevel="2" x14ac:dyDescent="0.35">
      <c r="A43" s="130"/>
      <c r="B43" s="130"/>
      <c r="C43" s="128"/>
      <c r="D43" s="61"/>
      <c r="E43" s="84" t="s">
        <v>454</v>
      </c>
      <c r="F43" s="77" t="s">
        <v>475</v>
      </c>
      <c r="G43" s="77" t="s">
        <v>476</v>
      </c>
      <c r="H43" s="77"/>
      <c r="I43" s="77"/>
      <c r="J43" s="77"/>
      <c r="K43" s="77" t="s">
        <v>510</v>
      </c>
      <c r="L43" s="77" t="s">
        <v>511</v>
      </c>
      <c r="M43" s="77" t="s">
        <v>516</v>
      </c>
    </row>
    <row r="44" spans="1:13" ht="26" x14ac:dyDescent="0.35">
      <c r="A44" s="145" t="s">
        <v>206</v>
      </c>
      <c r="B44" s="145"/>
      <c r="C44" s="22">
        <f>SUM(C45:C62)</f>
        <v>21</v>
      </c>
      <c r="D44" s="32"/>
      <c r="E44" s="37" t="s">
        <v>561</v>
      </c>
      <c r="F44" s="38"/>
      <c r="G44" s="36"/>
      <c r="H44" s="36"/>
      <c r="I44" s="36"/>
      <c r="J44" s="38"/>
      <c r="K44" s="36"/>
      <c r="L44" s="36"/>
      <c r="M44" s="36"/>
    </row>
    <row r="45" spans="1:13" ht="156" outlineLevel="1" x14ac:dyDescent="0.35">
      <c r="A45" s="73">
        <v>3.1</v>
      </c>
      <c r="B45" s="79" t="s">
        <v>251</v>
      </c>
      <c r="C45" s="74">
        <v>1</v>
      </c>
      <c r="D45" s="83"/>
      <c r="E45" s="93" t="s">
        <v>370</v>
      </c>
      <c r="F45" s="77" t="s">
        <v>575</v>
      </c>
      <c r="G45" s="77"/>
      <c r="H45" s="77" t="s">
        <v>486</v>
      </c>
      <c r="I45" s="77" t="s">
        <v>487</v>
      </c>
      <c r="J45" s="94" t="s">
        <v>492</v>
      </c>
      <c r="K45" s="77" t="s">
        <v>197</v>
      </c>
      <c r="L45" s="85" t="s">
        <v>529</v>
      </c>
      <c r="M45" s="94"/>
    </row>
    <row r="46" spans="1:13" ht="50" customHeight="1" outlineLevel="1" x14ac:dyDescent="0.35">
      <c r="A46" s="73">
        <v>3.2</v>
      </c>
      <c r="B46" s="79" t="s">
        <v>252</v>
      </c>
      <c r="C46" s="74">
        <v>1</v>
      </c>
      <c r="D46" s="83"/>
      <c r="E46" s="93" t="s">
        <v>370</v>
      </c>
      <c r="F46" s="77" t="s">
        <v>575</v>
      </c>
      <c r="G46" s="77"/>
      <c r="H46" s="77" t="s">
        <v>486</v>
      </c>
      <c r="I46" s="77" t="s">
        <v>487</v>
      </c>
      <c r="J46" s="94" t="s">
        <v>492</v>
      </c>
      <c r="K46" s="94" t="s">
        <v>197</v>
      </c>
      <c r="L46" s="94" t="s">
        <v>530</v>
      </c>
      <c r="M46" s="94"/>
    </row>
    <row r="47" spans="1:13" ht="99" customHeight="1" outlineLevel="1" x14ac:dyDescent="0.35">
      <c r="A47" s="152">
        <v>3.3</v>
      </c>
      <c r="B47" s="152" t="s">
        <v>253</v>
      </c>
      <c r="C47" s="152">
        <v>1</v>
      </c>
      <c r="D47" s="83"/>
      <c r="E47" s="93" t="s">
        <v>370</v>
      </c>
      <c r="F47" s="77" t="s">
        <v>575</v>
      </c>
      <c r="G47" s="77" t="s">
        <v>576</v>
      </c>
      <c r="H47" s="77" t="s">
        <v>486</v>
      </c>
      <c r="I47" s="77" t="s">
        <v>487</v>
      </c>
      <c r="J47" s="94" t="s">
        <v>492</v>
      </c>
      <c r="K47" s="94" t="s">
        <v>197</v>
      </c>
      <c r="L47" s="94" t="s">
        <v>530</v>
      </c>
      <c r="M47" s="94"/>
    </row>
    <row r="48" spans="1:13" ht="68.5" customHeight="1" outlineLevel="1" x14ac:dyDescent="0.35">
      <c r="A48" s="153"/>
      <c r="B48" s="153"/>
      <c r="C48" s="153"/>
      <c r="D48" s="83"/>
      <c r="E48" s="155" t="s">
        <v>560</v>
      </c>
      <c r="F48" s="77" t="s">
        <v>562</v>
      </c>
      <c r="G48" s="77" t="s">
        <v>563</v>
      </c>
      <c r="H48" s="149" t="s">
        <v>486</v>
      </c>
      <c r="I48" s="149" t="s">
        <v>487</v>
      </c>
      <c r="J48" s="149" t="s">
        <v>492</v>
      </c>
      <c r="K48" s="94" t="s">
        <v>191</v>
      </c>
      <c r="L48" s="94" t="s">
        <v>192</v>
      </c>
      <c r="M48" s="94"/>
    </row>
    <row r="49" spans="1:13" ht="117" outlineLevel="1" x14ac:dyDescent="0.35">
      <c r="A49" s="154"/>
      <c r="B49" s="154"/>
      <c r="C49" s="154"/>
      <c r="D49" s="83"/>
      <c r="E49" s="156"/>
      <c r="F49" s="77" t="s">
        <v>575</v>
      </c>
      <c r="G49" s="77" t="s">
        <v>577</v>
      </c>
      <c r="H49" s="151"/>
      <c r="I49" s="151"/>
      <c r="J49" s="151"/>
      <c r="K49" s="94" t="s">
        <v>199</v>
      </c>
      <c r="L49" s="94" t="s">
        <v>200</v>
      </c>
      <c r="M49" s="94"/>
    </row>
    <row r="50" spans="1:13" ht="104" customHeight="1" outlineLevel="1" x14ac:dyDescent="0.35">
      <c r="A50" s="52">
        <v>3.4</v>
      </c>
      <c r="B50" s="50" t="s">
        <v>254</v>
      </c>
      <c r="C50" s="51">
        <v>2</v>
      </c>
      <c r="D50" s="30"/>
      <c r="E50" s="64" t="s">
        <v>370</v>
      </c>
      <c r="F50" s="21" t="s">
        <v>575</v>
      </c>
      <c r="G50" s="21"/>
      <c r="H50" s="21"/>
      <c r="I50" s="21"/>
      <c r="J50" s="65"/>
      <c r="K50" s="65"/>
      <c r="L50" s="65"/>
      <c r="M50" s="65"/>
    </row>
    <row r="51" spans="1:13" ht="34" customHeight="1" outlineLevel="1" x14ac:dyDescent="0.35">
      <c r="A51" s="52">
        <v>3.5</v>
      </c>
      <c r="B51" s="50" t="s">
        <v>255</v>
      </c>
      <c r="C51" s="51">
        <v>2</v>
      </c>
      <c r="D51" s="30"/>
      <c r="E51" s="64" t="s">
        <v>370</v>
      </c>
      <c r="F51" s="136" t="s">
        <v>579</v>
      </c>
      <c r="G51" s="136" t="s">
        <v>580</v>
      </c>
      <c r="H51" s="21"/>
      <c r="I51" s="21"/>
      <c r="J51" s="65"/>
      <c r="K51" s="65"/>
      <c r="L51" s="65"/>
      <c r="M51" s="65"/>
    </row>
    <row r="52" spans="1:13" ht="105" customHeight="1" outlineLevel="1" x14ac:dyDescent="0.35">
      <c r="A52" s="52">
        <v>3.6</v>
      </c>
      <c r="B52" s="50" t="s">
        <v>256</v>
      </c>
      <c r="C52" s="51">
        <v>1</v>
      </c>
      <c r="D52" s="30"/>
      <c r="E52" s="64" t="s">
        <v>373</v>
      </c>
      <c r="F52" s="137"/>
      <c r="G52" s="137"/>
      <c r="H52" s="21"/>
      <c r="I52" s="21"/>
      <c r="J52" s="65"/>
      <c r="K52" s="65"/>
      <c r="L52" s="65"/>
      <c r="M52" s="65"/>
    </row>
    <row r="53" spans="1:13" ht="46.5" customHeight="1" outlineLevel="1" x14ac:dyDescent="0.35">
      <c r="A53" s="52">
        <v>3.7</v>
      </c>
      <c r="B53" s="50" t="s">
        <v>257</v>
      </c>
      <c r="C53" s="51">
        <v>2</v>
      </c>
      <c r="D53" s="30"/>
      <c r="E53" s="64" t="s">
        <v>373</v>
      </c>
      <c r="F53" s="138"/>
      <c r="G53" s="138"/>
      <c r="H53" s="21"/>
      <c r="I53" s="21"/>
      <c r="J53" s="65"/>
      <c r="K53" s="65"/>
      <c r="L53" s="65"/>
      <c r="M53" s="65"/>
    </row>
    <row r="54" spans="1:13" ht="95.5" customHeight="1" outlineLevel="1" x14ac:dyDescent="0.35">
      <c r="A54" s="52">
        <v>3.8</v>
      </c>
      <c r="B54" s="50" t="s">
        <v>258</v>
      </c>
      <c r="C54" s="51">
        <v>2</v>
      </c>
      <c r="D54" s="30"/>
      <c r="E54" s="64" t="s">
        <v>373</v>
      </c>
      <c r="F54" s="21" t="s">
        <v>581</v>
      </c>
      <c r="G54" s="106" t="s">
        <v>380</v>
      </c>
      <c r="H54" s="45"/>
      <c r="I54" s="45"/>
      <c r="J54" s="63"/>
      <c r="K54" s="65"/>
      <c r="L54" s="65"/>
      <c r="M54" s="65"/>
    </row>
    <row r="55" spans="1:13" ht="156" outlineLevel="1" x14ac:dyDescent="0.35">
      <c r="A55" s="152">
        <v>3.9</v>
      </c>
      <c r="B55" s="152" t="s">
        <v>259</v>
      </c>
      <c r="C55" s="157">
        <v>2</v>
      </c>
      <c r="D55" s="30"/>
      <c r="E55" s="84" t="s">
        <v>374</v>
      </c>
      <c r="F55" s="77" t="s">
        <v>381</v>
      </c>
      <c r="G55" s="77" t="s">
        <v>582</v>
      </c>
      <c r="H55" s="77" t="s">
        <v>482</v>
      </c>
      <c r="I55" s="77" t="s">
        <v>483</v>
      </c>
      <c r="J55" s="77" t="s">
        <v>493</v>
      </c>
      <c r="K55" s="77" t="s">
        <v>197</v>
      </c>
      <c r="L55" s="85" t="s">
        <v>529</v>
      </c>
      <c r="M55" s="77" t="s">
        <v>528</v>
      </c>
    </row>
    <row r="56" spans="1:13" ht="65" outlineLevel="1" x14ac:dyDescent="0.35">
      <c r="A56" s="154"/>
      <c r="B56" s="154"/>
      <c r="C56" s="158"/>
      <c r="D56" s="30"/>
      <c r="E56" s="84" t="s">
        <v>375</v>
      </c>
      <c r="F56" s="77" t="s">
        <v>573</v>
      </c>
      <c r="G56" s="77" t="s">
        <v>388</v>
      </c>
      <c r="H56" s="77" t="s">
        <v>482</v>
      </c>
      <c r="I56" s="77" t="s">
        <v>483</v>
      </c>
      <c r="J56" s="77" t="s">
        <v>493</v>
      </c>
      <c r="K56" s="77" t="s">
        <v>197</v>
      </c>
      <c r="L56" s="77" t="s">
        <v>530</v>
      </c>
      <c r="M56" s="77"/>
    </row>
    <row r="57" spans="1:13" ht="39" outlineLevel="1" x14ac:dyDescent="0.35">
      <c r="A57" s="131" t="s">
        <v>260</v>
      </c>
      <c r="B57" s="129" t="s">
        <v>261</v>
      </c>
      <c r="C57" s="127">
        <v>1</v>
      </c>
      <c r="D57" s="30"/>
      <c r="E57" s="27" t="s">
        <v>378</v>
      </c>
      <c r="F57" s="21" t="s">
        <v>574</v>
      </c>
      <c r="G57" s="21" t="s">
        <v>389</v>
      </c>
      <c r="H57" s="21"/>
      <c r="I57" s="21"/>
      <c r="J57" s="21"/>
      <c r="K57" s="21"/>
      <c r="L57" s="21"/>
      <c r="M57" s="21"/>
    </row>
    <row r="58" spans="1:13" ht="91" outlineLevel="1" x14ac:dyDescent="0.35">
      <c r="A58" s="132"/>
      <c r="B58" s="130"/>
      <c r="C58" s="128"/>
      <c r="D58" s="30"/>
      <c r="E58" s="27" t="s">
        <v>379</v>
      </c>
      <c r="F58" s="21" t="s">
        <v>387</v>
      </c>
      <c r="G58" s="21" t="s">
        <v>578</v>
      </c>
      <c r="H58" s="21"/>
      <c r="I58" s="21"/>
      <c r="J58" s="21"/>
      <c r="K58" s="21"/>
      <c r="L58" s="21"/>
      <c r="M58" s="21"/>
    </row>
    <row r="59" spans="1:13" ht="52" outlineLevel="1" x14ac:dyDescent="0.35">
      <c r="A59" s="52">
        <v>3.11</v>
      </c>
      <c r="B59" s="50" t="s">
        <v>262</v>
      </c>
      <c r="C59" s="51">
        <v>2</v>
      </c>
      <c r="D59" s="30"/>
      <c r="E59" s="27" t="s">
        <v>372</v>
      </c>
      <c r="F59" s="21" t="s">
        <v>385</v>
      </c>
      <c r="G59" s="21" t="s">
        <v>386</v>
      </c>
      <c r="H59" s="21"/>
      <c r="I59" s="21"/>
      <c r="J59" s="21"/>
      <c r="K59" s="21"/>
      <c r="L59" s="21"/>
      <c r="M59" s="21"/>
    </row>
    <row r="60" spans="1:13" ht="52" outlineLevel="1" x14ac:dyDescent="0.35">
      <c r="A60" s="129">
        <v>3.12</v>
      </c>
      <c r="B60" s="129" t="s">
        <v>263</v>
      </c>
      <c r="C60" s="127">
        <v>3</v>
      </c>
      <c r="D60" s="30"/>
      <c r="E60" s="27" t="s">
        <v>371</v>
      </c>
      <c r="F60" s="21" t="s">
        <v>385</v>
      </c>
      <c r="G60" s="21" t="s">
        <v>386</v>
      </c>
      <c r="H60" s="21"/>
      <c r="I60" s="21"/>
      <c r="J60" s="21"/>
      <c r="K60" s="21"/>
      <c r="L60" s="21"/>
      <c r="M60" s="21"/>
    </row>
    <row r="61" spans="1:13" ht="52" outlineLevel="1" x14ac:dyDescent="0.35">
      <c r="A61" s="130"/>
      <c r="B61" s="130"/>
      <c r="C61" s="128"/>
      <c r="D61" s="30"/>
      <c r="E61" s="27" t="s">
        <v>376</v>
      </c>
      <c r="F61" s="21" t="s">
        <v>382</v>
      </c>
      <c r="G61" s="21" t="s">
        <v>383</v>
      </c>
      <c r="H61" s="21"/>
      <c r="I61" s="21"/>
      <c r="J61" s="21"/>
      <c r="K61" s="21"/>
      <c r="L61" s="21"/>
      <c r="M61" s="21"/>
    </row>
    <row r="62" spans="1:13" ht="65" outlineLevel="1" x14ac:dyDescent="0.35">
      <c r="A62" s="52">
        <v>3.13</v>
      </c>
      <c r="B62" s="50" t="s">
        <v>264</v>
      </c>
      <c r="C62" s="51">
        <v>1</v>
      </c>
      <c r="D62" s="30"/>
      <c r="E62" s="27" t="s">
        <v>377</v>
      </c>
      <c r="F62" s="21" t="s">
        <v>583</v>
      </c>
      <c r="G62" s="21" t="s">
        <v>384</v>
      </c>
      <c r="H62" s="21"/>
      <c r="I62" s="21"/>
      <c r="J62" s="21"/>
      <c r="K62" s="21"/>
      <c r="L62" s="21"/>
      <c r="M62" s="21"/>
    </row>
    <row r="63" spans="1:13" x14ac:dyDescent="0.35">
      <c r="A63" s="145" t="s">
        <v>207</v>
      </c>
      <c r="B63" s="145"/>
      <c r="C63" s="22">
        <f>SUM(C64:C73)</f>
        <v>13</v>
      </c>
      <c r="D63" s="28"/>
      <c r="E63" s="35" t="s">
        <v>216</v>
      </c>
      <c r="F63" s="36"/>
      <c r="G63" s="36"/>
      <c r="H63" s="36"/>
      <c r="I63" s="36"/>
      <c r="J63" s="36"/>
      <c r="K63" s="36"/>
      <c r="L63" s="36"/>
      <c r="M63" s="36"/>
    </row>
    <row r="64" spans="1:13" ht="91" outlineLevel="1" x14ac:dyDescent="0.35">
      <c r="A64" s="73">
        <v>4.0999999999999996</v>
      </c>
      <c r="B64" s="79" t="s">
        <v>265</v>
      </c>
      <c r="C64" s="74">
        <v>1</v>
      </c>
      <c r="D64" s="83"/>
      <c r="E64" s="76" t="s">
        <v>348</v>
      </c>
      <c r="F64" s="91" t="s">
        <v>356</v>
      </c>
      <c r="G64" s="91" t="s">
        <v>357</v>
      </c>
      <c r="H64" s="91" t="s">
        <v>486</v>
      </c>
      <c r="I64" s="91" t="s">
        <v>487</v>
      </c>
      <c r="J64" s="91" t="s">
        <v>494</v>
      </c>
      <c r="K64" s="91" t="s">
        <v>201</v>
      </c>
      <c r="L64" s="85" t="s">
        <v>512</v>
      </c>
      <c r="M64" s="77" t="s">
        <v>521</v>
      </c>
    </row>
    <row r="65" spans="1:13" ht="39" outlineLevel="1" x14ac:dyDescent="0.35">
      <c r="A65" s="73">
        <v>4.2</v>
      </c>
      <c r="B65" s="79" t="s">
        <v>266</v>
      </c>
      <c r="C65" s="74">
        <v>1</v>
      </c>
      <c r="D65" s="83"/>
      <c r="E65" s="76" t="s">
        <v>349</v>
      </c>
      <c r="F65" s="91" t="s">
        <v>358</v>
      </c>
      <c r="G65" s="91" t="s">
        <v>359</v>
      </c>
      <c r="H65" s="91" t="s">
        <v>486</v>
      </c>
      <c r="I65" s="91" t="s">
        <v>487</v>
      </c>
      <c r="J65" s="91" t="s">
        <v>494</v>
      </c>
      <c r="K65" s="91" t="s">
        <v>201</v>
      </c>
      <c r="L65" s="91" t="s">
        <v>513</v>
      </c>
      <c r="M65" s="77" t="s">
        <v>520</v>
      </c>
    </row>
    <row r="66" spans="1:13" ht="52" outlineLevel="1" x14ac:dyDescent="0.35">
      <c r="A66" s="52">
        <v>4.3</v>
      </c>
      <c r="B66" s="50" t="s">
        <v>267</v>
      </c>
      <c r="C66" s="51">
        <v>1</v>
      </c>
      <c r="D66" s="30"/>
      <c r="E66" s="27" t="s">
        <v>350</v>
      </c>
      <c r="F66" s="114" t="s">
        <v>587</v>
      </c>
      <c r="G66" s="115" t="s">
        <v>360</v>
      </c>
      <c r="H66" s="24"/>
      <c r="I66" s="24"/>
      <c r="J66" s="21"/>
      <c r="K66" s="21"/>
      <c r="L66" s="21"/>
      <c r="M66" s="44"/>
    </row>
    <row r="67" spans="1:13" ht="65" outlineLevel="1" x14ac:dyDescent="0.35">
      <c r="A67" s="73">
        <v>4.4000000000000004</v>
      </c>
      <c r="B67" s="79" t="s">
        <v>268</v>
      </c>
      <c r="C67" s="74">
        <v>1</v>
      </c>
      <c r="D67" s="92"/>
      <c r="E67" s="93" t="s">
        <v>351</v>
      </c>
      <c r="F67" s="149" t="s">
        <v>596</v>
      </c>
      <c r="G67" s="149" t="s">
        <v>594</v>
      </c>
      <c r="H67" s="91" t="s">
        <v>486</v>
      </c>
      <c r="I67" s="91" t="s">
        <v>487</v>
      </c>
      <c r="J67" s="94" t="s">
        <v>495</v>
      </c>
      <c r="K67" s="77" t="s">
        <v>201</v>
      </c>
      <c r="L67" s="77" t="s">
        <v>513</v>
      </c>
      <c r="M67" s="94" t="s">
        <v>519</v>
      </c>
    </row>
    <row r="68" spans="1:13" ht="26" outlineLevel="1" x14ac:dyDescent="0.35">
      <c r="A68" s="73">
        <v>4.5</v>
      </c>
      <c r="B68" s="79" t="s">
        <v>269</v>
      </c>
      <c r="C68" s="74">
        <v>1</v>
      </c>
      <c r="D68" s="92"/>
      <c r="E68" s="93" t="s">
        <v>351</v>
      </c>
      <c r="F68" s="151"/>
      <c r="G68" s="151"/>
      <c r="H68" s="91" t="s">
        <v>486</v>
      </c>
      <c r="I68" s="91" t="s">
        <v>487</v>
      </c>
      <c r="J68" s="94" t="s">
        <v>495</v>
      </c>
      <c r="K68" s="91" t="s">
        <v>201</v>
      </c>
      <c r="L68" s="91" t="s">
        <v>513</v>
      </c>
      <c r="M68" s="94" t="s">
        <v>522</v>
      </c>
    </row>
    <row r="69" spans="1:13" ht="34" customHeight="1" outlineLevel="1" x14ac:dyDescent="0.35">
      <c r="A69" s="52">
        <v>4.5999999999999996</v>
      </c>
      <c r="B69" s="50" t="s">
        <v>270</v>
      </c>
      <c r="C69" s="51">
        <v>2</v>
      </c>
      <c r="D69" s="41"/>
      <c r="E69" s="64" t="s">
        <v>351</v>
      </c>
      <c r="F69" s="111" t="s">
        <v>597</v>
      </c>
      <c r="G69" s="111" t="s">
        <v>595</v>
      </c>
      <c r="H69" s="24"/>
      <c r="I69" s="24"/>
      <c r="J69" s="65"/>
      <c r="K69" s="65"/>
      <c r="L69" s="65"/>
      <c r="M69" s="65"/>
    </row>
    <row r="70" spans="1:13" ht="104" outlineLevel="1" x14ac:dyDescent="0.35">
      <c r="A70" s="52">
        <v>4.7</v>
      </c>
      <c r="B70" s="50" t="s">
        <v>271</v>
      </c>
      <c r="C70" s="51">
        <v>2</v>
      </c>
      <c r="D70" s="41"/>
      <c r="E70" s="26" t="s">
        <v>353</v>
      </c>
      <c r="F70" s="102" t="s">
        <v>590</v>
      </c>
      <c r="G70" s="23" t="s">
        <v>363</v>
      </c>
      <c r="H70" s="24"/>
      <c r="I70" s="24"/>
      <c r="J70" s="44"/>
      <c r="K70" s="23"/>
      <c r="L70" s="23"/>
      <c r="M70" s="23"/>
    </row>
    <row r="71" spans="1:13" ht="39" outlineLevel="1" x14ac:dyDescent="0.35">
      <c r="A71" s="52">
        <v>4.8</v>
      </c>
      <c r="B71" s="50" t="s">
        <v>272</v>
      </c>
      <c r="C71" s="51">
        <v>2</v>
      </c>
      <c r="D71" s="41"/>
      <c r="E71" s="26" t="s">
        <v>352</v>
      </c>
      <c r="F71" s="109" t="s">
        <v>361</v>
      </c>
      <c r="G71" s="110" t="s">
        <v>364</v>
      </c>
      <c r="H71" s="24"/>
      <c r="I71" s="24"/>
      <c r="J71" s="44"/>
      <c r="K71" s="23"/>
      <c r="L71" s="23"/>
      <c r="M71" s="23"/>
    </row>
    <row r="72" spans="1:13" ht="117" outlineLevel="1" x14ac:dyDescent="0.35">
      <c r="A72" s="129">
        <v>4.9000000000000004</v>
      </c>
      <c r="B72" s="129" t="s">
        <v>273</v>
      </c>
      <c r="C72" s="127">
        <v>2</v>
      </c>
      <c r="D72" s="41"/>
      <c r="E72" s="26" t="s">
        <v>354</v>
      </c>
      <c r="F72" s="109" t="s">
        <v>365</v>
      </c>
      <c r="G72" s="110" t="s">
        <v>366</v>
      </c>
      <c r="H72" s="24"/>
      <c r="I72" s="24"/>
      <c r="J72" s="44"/>
      <c r="K72" s="23"/>
      <c r="L72" s="23"/>
      <c r="M72" s="23"/>
    </row>
    <row r="73" spans="1:13" ht="97.5" customHeight="1" outlineLevel="1" x14ac:dyDescent="0.35">
      <c r="A73" s="130"/>
      <c r="B73" s="130"/>
      <c r="C73" s="128"/>
      <c r="D73" s="41"/>
      <c r="E73" s="27" t="s">
        <v>355</v>
      </c>
      <c r="F73" s="106" t="s">
        <v>367</v>
      </c>
      <c r="G73" s="106" t="s">
        <v>368</v>
      </c>
      <c r="H73" s="24"/>
      <c r="I73" s="24"/>
      <c r="J73" s="21"/>
      <c r="K73" s="21"/>
      <c r="L73" s="21"/>
      <c r="M73" s="21"/>
    </row>
    <row r="74" spans="1:13" x14ac:dyDescent="0.35">
      <c r="A74" s="144" t="s">
        <v>208</v>
      </c>
      <c r="B74" s="144"/>
      <c r="C74" s="2">
        <f>SUM(C75:C79)</f>
        <v>7</v>
      </c>
      <c r="D74" s="28"/>
      <c r="E74" s="42" t="s">
        <v>217</v>
      </c>
      <c r="F74" s="43"/>
      <c r="G74" s="43"/>
      <c r="H74" s="36"/>
      <c r="I74" s="36"/>
      <c r="J74" s="43"/>
      <c r="K74" s="43"/>
      <c r="L74" s="43"/>
      <c r="M74" s="43"/>
    </row>
    <row r="75" spans="1:13" ht="104" outlineLevel="1" x14ac:dyDescent="0.35">
      <c r="A75" s="73">
        <v>5.0999999999999996</v>
      </c>
      <c r="B75" s="79" t="s">
        <v>274</v>
      </c>
      <c r="C75" s="74">
        <v>1</v>
      </c>
      <c r="D75" s="83"/>
      <c r="E75" s="85" t="s">
        <v>345</v>
      </c>
      <c r="F75" s="77" t="s">
        <v>591</v>
      </c>
      <c r="G75" s="104" t="s">
        <v>346</v>
      </c>
      <c r="H75" s="94" t="s">
        <v>486</v>
      </c>
      <c r="I75" s="94" t="s">
        <v>487</v>
      </c>
      <c r="J75" s="94" t="s">
        <v>496</v>
      </c>
      <c r="K75" s="94" t="s">
        <v>193</v>
      </c>
      <c r="L75" s="85" t="s">
        <v>507</v>
      </c>
      <c r="M75" s="94" t="s">
        <v>524</v>
      </c>
    </row>
    <row r="76" spans="1:13" outlineLevel="1" x14ac:dyDescent="0.35">
      <c r="A76" s="52">
        <v>5.2</v>
      </c>
      <c r="B76" s="50" t="s">
        <v>275</v>
      </c>
      <c r="C76" s="51">
        <v>1</v>
      </c>
      <c r="D76" s="30"/>
      <c r="E76" s="55" t="s">
        <v>345</v>
      </c>
      <c r="F76" s="21" t="s">
        <v>598</v>
      </c>
      <c r="G76" s="21" t="s">
        <v>598</v>
      </c>
      <c r="H76" s="65"/>
      <c r="I76" s="65"/>
      <c r="J76" s="65"/>
      <c r="K76" s="65"/>
      <c r="L76" s="65"/>
      <c r="M76" s="65"/>
    </row>
    <row r="77" spans="1:13" outlineLevel="1" x14ac:dyDescent="0.35">
      <c r="A77" s="52">
        <v>5.3</v>
      </c>
      <c r="B77" s="50" t="s">
        <v>276</v>
      </c>
      <c r="C77" s="51">
        <v>1</v>
      </c>
      <c r="D77" s="30"/>
      <c r="E77" s="55" t="s">
        <v>345</v>
      </c>
      <c r="F77" s="21" t="s">
        <v>598</v>
      </c>
      <c r="G77" s="21" t="s">
        <v>598</v>
      </c>
      <c r="H77" s="65"/>
      <c r="I77" s="65"/>
      <c r="J77" s="65"/>
      <c r="K77" s="65"/>
      <c r="L77" s="65"/>
      <c r="M77" s="65"/>
    </row>
    <row r="78" spans="1:13" outlineLevel="1" x14ac:dyDescent="0.35">
      <c r="A78" s="52">
        <v>5.4</v>
      </c>
      <c r="B78" s="50" t="s">
        <v>277</v>
      </c>
      <c r="C78" s="51">
        <v>2</v>
      </c>
      <c r="D78" s="30"/>
      <c r="E78" s="55" t="s">
        <v>345</v>
      </c>
      <c r="F78" s="21" t="s">
        <v>598</v>
      </c>
      <c r="G78" s="21" t="s">
        <v>598</v>
      </c>
      <c r="H78" s="65"/>
      <c r="I78" s="65"/>
      <c r="J78" s="65"/>
      <c r="K78" s="65"/>
      <c r="L78" s="65"/>
      <c r="M78" s="65"/>
    </row>
    <row r="79" spans="1:13" ht="52" outlineLevel="1" x14ac:dyDescent="0.35">
      <c r="A79" s="52">
        <v>5.5</v>
      </c>
      <c r="B79" s="50" t="s">
        <v>278</v>
      </c>
      <c r="C79" s="51">
        <v>2</v>
      </c>
      <c r="D79" s="30"/>
      <c r="E79" s="27" t="s">
        <v>344</v>
      </c>
      <c r="F79" s="24" t="s">
        <v>592</v>
      </c>
      <c r="G79" s="111" t="s">
        <v>347</v>
      </c>
      <c r="H79" s="65"/>
      <c r="I79" s="65"/>
      <c r="J79" s="21"/>
      <c r="K79" s="21"/>
      <c r="L79" s="21"/>
      <c r="M79" s="21"/>
    </row>
    <row r="80" spans="1:13" x14ac:dyDescent="0.35">
      <c r="A80" s="144" t="s">
        <v>209</v>
      </c>
      <c r="B80" s="144"/>
      <c r="C80" s="2">
        <f>SUM(C81:C95)</f>
        <v>17</v>
      </c>
      <c r="D80" s="28"/>
      <c r="E80" s="35" t="s">
        <v>218</v>
      </c>
      <c r="F80" s="36"/>
      <c r="G80" s="36"/>
      <c r="H80" s="36"/>
      <c r="I80" s="36"/>
      <c r="J80" s="36"/>
      <c r="K80" s="36"/>
      <c r="L80" s="36"/>
      <c r="M80" s="36"/>
    </row>
    <row r="81" spans="1:13" ht="52" outlineLevel="2" x14ac:dyDescent="0.35">
      <c r="A81" s="73">
        <v>6.1</v>
      </c>
      <c r="B81" s="79" t="s">
        <v>279</v>
      </c>
      <c r="C81" s="74">
        <v>1</v>
      </c>
      <c r="D81" s="83"/>
      <c r="E81" s="76" t="s">
        <v>325</v>
      </c>
      <c r="F81" s="91" t="s">
        <v>327</v>
      </c>
      <c r="G81" s="91" t="s">
        <v>328</v>
      </c>
      <c r="H81" s="91" t="s">
        <v>486</v>
      </c>
      <c r="I81" s="91" t="s">
        <v>497</v>
      </c>
      <c r="J81" s="91"/>
      <c r="K81" s="91" t="s">
        <v>177</v>
      </c>
      <c r="L81" s="85" t="s">
        <v>178</v>
      </c>
      <c r="M81" s="91"/>
    </row>
    <row r="82" spans="1:13" ht="52" outlineLevel="2" x14ac:dyDescent="0.35">
      <c r="A82" s="129">
        <v>6.2</v>
      </c>
      <c r="B82" s="129" t="s">
        <v>280</v>
      </c>
      <c r="C82" s="127">
        <v>1</v>
      </c>
      <c r="D82" s="83"/>
      <c r="E82" s="76" t="s">
        <v>320</v>
      </c>
      <c r="F82" s="91" t="s">
        <v>329</v>
      </c>
      <c r="G82" s="91" t="s">
        <v>330</v>
      </c>
      <c r="H82" s="91" t="s">
        <v>486</v>
      </c>
      <c r="I82" s="91" t="s">
        <v>497</v>
      </c>
      <c r="J82" s="91" t="s">
        <v>498</v>
      </c>
      <c r="K82" s="91" t="s">
        <v>173</v>
      </c>
      <c r="L82" s="85" t="s">
        <v>174</v>
      </c>
      <c r="M82" s="91"/>
    </row>
    <row r="83" spans="1:13" ht="52" outlineLevel="2" x14ac:dyDescent="0.35">
      <c r="A83" s="142"/>
      <c r="B83" s="142"/>
      <c r="C83" s="143"/>
      <c r="D83" s="83"/>
      <c r="E83" s="76" t="s">
        <v>326</v>
      </c>
      <c r="F83" s="91" t="s">
        <v>331</v>
      </c>
      <c r="G83" s="91" t="s">
        <v>332</v>
      </c>
      <c r="H83" s="91" t="s">
        <v>486</v>
      </c>
      <c r="I83" s="91" t="s">
        <v>497</v>
      </c>
      <c r="J83" s="91" t="s">
        <v>498</v>
      </c>
      <c r="K83" s="91" t="s">
        <v>175</v>
      </c>
      <c r="L83" s="85" t="s">
        <v>176</v>
      </c>
      <c r="M83" s="91"/>
    </row>
    <row r="84" spans="1:13" ht="52" outlineLevel="2" x14ac:dyDescent="0.35">
      <c r="A84" s="142"/>
      <c r="B84" s="142"/>
      <c r="C84" s="143"/>
      <c r="D84" s="83"/>
      <c r="E84" s="76" t="s">
        <v>335</v>
      </c>
      <c r="F84" s="91" t="s">
        <v>336</v>
      </c>
      <c r="G84" s="91" t="s">
        <v>337</v>
      </c>
      <c r="H84" s="91" t="s">
        <v>486</v>
      </c>
      <c r="I84" s="91" t="s">
        <v>497</v>
      </c>
      <c r="J84" s="91" t="s">
        <v>498</v>
      </c>
      <c r="K84" s="91" t="s">
        <v>177</v>
      </c>
      <c r="L84" s="85" t="s">
        <v>178</v>
      </c>
      <c r="M84" s="91"/>
    </row>
    <row r="85" spans="1:13" ht="78" outlineLevel="2" x14ac:dyDescent="0.35">
      <c r="A85" s="142"/>
      <c r="B85" s="142"/>
      <c r="C85" s="143"/>
      <c r="D85" s="83"/>
      <c r="E85" s="76" t="s">
        <v>551</v>
      </c>
      <c r="F85" s="91" t="s">
        <v>552</v>
      </c>
      <c r="G85" s="91" t="s">
        <v>553</v>
      </c>
      <c r="H85" s="91" t="s">
        <v>486</v>
      </c>
      <c r="I85" s="91" t="s">
        <v>497</v>
      </c>
      <c r="J85" s="91" t="s">
        <v>498</v>
      </c>
      <c r="K85" s="91" t="s">
        <v>181</v>
      </c>
      <c r="L85" s="85" t="s">
        <v>182</v>
      </c>
      <c r="M85" s="91"/>
    </row>
    <row r="86" spans="1:13" ht="39" outlineLevel="2" x14ac:dyDescent="0.35">
      <c r="A86" s="130"/>
      <c r="B86" s="130"/>
      <c r="C86" s="128"/>
      <c r="D86" s="83"/>
      <c r="E86" s="25" t="s">
        <v>554</v>
      </c>
      <c r="F86" s="24" t="s">
        <v>555</v>
      </c>
      <c r="G86" s="24" t="s">
        <v>556</v>
      </c>
      <c r="H86" s="24"/>
      <c r="I86" s="24"/>
      <c r="J86" s="24"/>
      <c r="K86" s="24"/>
      <c r="L86" s="55"/>
      <c r="M86" s="24"/>
    </row>
    <row r="87" spans="1:13" ht="91" outlineLevel="2" x14ac:dyDescent="0.35">
      <c r="A87" s="52">
        <v>6.3</v>
      </c>
      <c r="B87" s="50" t="s">
        <v>281</v>
      </c>
      <c r="C87" s="51">
        <v>2</v>
      </c>
      <c r="D87" s="30"/>
      <c r="E87" s="25" t="s">
        <v>321</v>
      </c>
      <c r="F87" s="24" t="s">
        <v>333</v>
      </c>
      <c r="G87" s="24" t="s">
        <v>334</v>
      </c>
      <c r="H87" s="24"/>
      <c r="I87" s="24"/>
      <c r="J87" s="24"/>
      <c r="K87" s="24"/>
      <c r="L87" s="24"/>
      <c r="M87" s="24"/>
    </row>
    <row r="88" spans="1:13" ht="156" customHeight="1" outlineLevel="2" x14ac:dyDescent="0.35">
      <c r="A88" s="73">
        <v>6.4</v>
      </c>
      <c r="B88" s="79" t="s">
        <v>282</v>
      </c>
      <c r="C88" s="74">
        <v>1</v>
      </c>
      <c r="D88" s="83"/>
      <c r="E88" s="76" t="s">
        <v>322</v>
      </c>
      <c r="F88" s="149" t="s">
        <v>338</v>
      </c>
      <c r="G88" s="149" t="s">
        <v>599</v>
      </c>
      <c r="H88" s="91" t="s">
        <v>486</v>
      </c>
      <c r="I88" s="91" t="s">
        <v>497</v>
      </c>
      <c r="J88" s="94" t="s">
        <v>499</v>
      </c>
      <c r="K88" s="94" t="s">
        <v>185</v>
      </c>
      <c r="L88" s="85" t="s">
        <v>186</v>
      </c>
      <c r="M88" s="94" t="s">
        <v>525</v>
      </c>
    </row>
    <row r="89" spans="1:13" ht="40" customHeight="1" outlineLevel="2" x14ac:dyDescent="0.35">
      <c r="A89" s="73">
        <v>6.5</v>
      </c>
      <c r="B89" s="79" t="s">
        <v>283</v>
      </c>
      <c r="C89" s="74">
        <v>2</v>
      </c>
      <c r="D89" s="83"/>
      <c r="E89" s="76" t="s">
        <v>322</v>
      </c>
      <c r="F89" s="150"/>
      <c r="G89" s="150"/>
      <c r="H89" s="91" t="s">
        <v>486</v>
      </c>
      <c r="I89" s="91" t="s">
        <v>497</v>
      </c>
      <c r="J89" s="94" t="s">
        <v>500</v>
      </c>
      <c r="K89" s="94"/>
      <c r="L89" s="94"/>
      <c r="M89" s="94"/>
    </row>
    <row r="90" spans="1:13" ht="72.5" customHeight="1" outlineLevel="2" x14ac:dyDescent="0.35">
      <c r="A90" s="73">
        <v>6.6</v>
      </c>
      <c r="B90" s="79" t="s">
        <v>284</v>
      </c>
      <c r="C90" s="74">
        <v>1</v>
      </c>
      <c r="D90" s="83"/>
      <c r="E90" s="76" t="s">
        <v>322</v>
      </c>
      <c r="F90" s="151"/>
      <c r="G90" s="151"/>
      <c r="H90" s="91" t="s">
        <v>486</v>
      </c>
      <c r="I90" s="91" t="s">
        <v>497</v>
      </c>
      <c r="J90" s="94" t="s">
        <v>501</v>
      </c>
      <c r="K90" s="94" t="s">
        <v>179</v>
      </c>
      <c r="L90" s="85" t="s">
        <v>180</v>
      </c>
      <c r="M90" s="94"/>
    </row>
    <row r="91" spans="1:13" ht="40" customHeight="1" outlineLevel="2" x14ac:dyDescent="0.35">
      <c r="A91" s="95">
        <v>6.7</v>
      </c>
      <c r="B91" s="96" t="s">
        <v>285</v>
      </c>
      <c r="C91" s="97">
        <v>1</v>
      </c>
      <c r="D91" s="98"/>
      <c r="E91" s="99" t="s">
        <v>322</v>
      </c>
      <c r="F91" s="118"/>
      <c r="G91" s="119" t="s">
        <v>600</v>
      </c>
      <c r="H91" s="116"/>
      <c r="I91" s="116"/>
      <c r="J91" s="100"/>
      <c r="K91" s="100"/>
      <c r="L91" s="100"/>
      <c r="M91" s="100" t="s">
        <v>532</v>
      </c>
    </row>
    <row r="92" spans="1:13" ht="91" outlineLevel="2" x14ac:dyDescent="0.35">
      <c r="A92" s="73">
        <v>6.8</v>
      </c>
      <c r="B92" s="79" t="s">
        <v>286</v>
      </c>
      <c r="C92" s="74">
        <v>2</v>
      </c>
      <c r="D92" s="83"/>
      <c r="E92" s="76" t="s">
        <v>323</v>
      </c>
      <c r="F92" s="91" t="s">
        <v>339</v>
      </c>
      <c r="G92" s="91" t="s">
        <v>340</v>
      </c>
      <c r="H92" s="91" t="s">
        <v>486</v>
      </c>
      <c r="I92" s="91" t="s">
        <v>497</v>
      </c>
      <c r="J92" s="91" t="s">
        <v>502</v>
      </c>
      <c r="K92" s="91" t="s">
        <v>187</v>
      </c>
      <c r="L92" s="78" t="s">
        <v>533</v>
      </c>
      <c r="M92" s="91" t="s">
        <v>526</v>
      </c>
    </row>
    <row r="93" spans="1:13" ht="26" outlineLevel="2" x14ac:dyDescent="0.35">
      <c r="A93" s="73">
        <v>6.9</v>
      </c>
      <c r="B93" s="79" t="s">
        <v>287</v>
      </c>
      <c r="C93" s="74">
        <v>2</v>
      </c>
      <c r="D93" s="83"/>
      <c r="E93" s="76" t="s">
        <v>322</v>
      </c>
      <c r="F93" s="91" t="s">
        <v>343</v>
      </c>
      <c r="G93" s="91" t="s">
        <v>343</v>
      </c>
      <c r="H93" s="91" t="s">
        <v>486</v>
      </c>
      <c r="I93" s="91" t="s">
        <v>497</v>
      </c>
      <c r="J93" s="91" t="s">
        <v>502</v>
      </c>
      <c r="K93" s="91" t="s">
        <v>187</v>
      </c>
      <c r="L93" s="85" t="s">
        <v>534</v>
      </c>
      <c r="M93" s="91"/>
    </row>
    <row r="94" spans="1:13" ht="93.5" customHeight="1" outlineLevel="2" x14ac:dyDescent="0.35">
      <c r="A94" s="53" t="s">
        <v>288</v>
      </c>
      <c r="B94" s="50" t="s">
        <v>289</v>
      </c>
      <c r="C94" s="51">
        <v>2</v>
      </c>
      <c r="D94" s="30"/>
      <c r="E94" s="27" t="s">
        <v>324</v>
      </c>
      <c r="F94" s="136" t="s">
        <v>341</v>
      </c>
      <c r="G94" s="136" t="s">
        <v>342</v>
      </c>
      <c r="H94" s="21" t="s">
        <v>486</v>
      </c>
      <c r="I94" s="21" t="s">
        <v>497</v>
      </c>
      <c r="J94" s="65" t="s">
        <v>503</v>
      </c>
      <c r="K94" s="65"/>
      <c r="L94" s="65"/>
      <c r="M94" s="65" t="s">
        <v>527</v>
      </c>
    </row>
    <row r="95" spans="1:13" outlineLevel="2" x14ac:dyDescent="0.35">
      <c r="A95" s="52">
        <v>6.11</v>
      </c>
      <c r="B95" s="50" t="s">
        <v>290</v>
      </c>
      <c r="C95" s="51">
        <v>2</v>
      </c>
      <c r="D95" s="30"/>
      <c r="E95" s="27" t="s">
        <v>324</v>
      </c>
      <c r="F95" s="138"/>
      <c r="G95" s="138"/>
      <c r="H95" s="21"/>
      <c r="I95" s="21"/>
      <c r="J95" s="65"/>
      <c r="K95" s="65"/>
      <c r="L95" s="65"/>
      <c r="M95" s="65"/>
    </row>
    <row r="96" spans="1:13" x14ac:dyDescent="0.35">
      <c r="A96" s="144" t="s">
        <v>210</v>
      </c>
      <c r="B96" s="144"/>
      <c r="C96" s="2">
        <f>SUM(C97:C100)</f>
        <v>4</v>
      </c>
      <c r="D96" s="28"/>
      <c r="E96" s="37" t="s">
        <v>215</v>
      </c>
      <c r="F96" s="38"/>
      <c r="G96" s="38"/>
      <c r="H96" s="36"/>
      <c r="I96" s="36"/>
      <c r="J96" s="38"/>
      <c r="K96" s="38"/>
      <c r="L96" s="38"/>
      <c r="M96" s="38"/>
    </row>
    <row r="97" spans="1:13" ht="20" customHeight="1" outlineLevel="1" x14ac:dyDescent="0.35">
      <c r="A97" s="52">
        <v>7.1</v>
      </c>
      <c r="B97" s="50" t="s">
        <v>291</v>
      </c>
      <c r="C97" s="51">
        <v>1</v>
      </c>
      <c r="D97" s="30"/>
      <c r="E97" s="27" t="s">
        <v>317</v>
      </c>
      <c r="F97" s="133" t="s">
        <v>584</v>
      </c>
      <c r="G97" s="133" t="s">
        <v>585</v>
      </c>
      <c r="H97" s="55"/>
      <c r="I97" s="55"/>
      <c r="J97" s="55"/>
      <c r="K97" s="55"/>
      <c r="L97" s="55"/>
      <c r="M97" s="55"/>
    </row>
    <row r="98" spans="1:13" ht="20" customHeight="1" outlineLevel="1" x14ac:dyDescent="0.35">
      <c r="A98" s="52">
        <v>7.2</v>
      </c>
      <c r="B98" s="50" t="s">
        <v>292</v>
      </c>
      <c r="C98" s="51">
        <v>1</v>
      </c>
      <c r="D98" s="30"/>
      <c r="E98" s="27" t="s">
        <v>317</v>
      </c>
      <c r="F98" s="134"/>
      <c r="G98" s="134"/>
      <c r="H98" s="55"/>
      <c r="I98" s="55"/>
      <c r="J98" s="55"/>
      <c r="K98" s="55"/>
      <c r="L98" s="55"/>
      <c r="M98" s="55"/>
    </row>
    <row r="99" spans="1:13" ht="20" customHeight="1" outlineLevel="1" x14ac:dyDescent="0.35">
      <c r="A99" s="52">
        <v>7.3</v>
      </c>
      <c r="B99" s="50" t="s">
        <v>293</v>
      </c>
      <c r="C99" s="51">
        <v>1</v>
      </c>
      <c r="D99" s="30"/>
      <c r="E99" s="27" t="s">
        <v>317</v>
      </c>
      <c r="F99" s="135"/>
      <c r="G99" s="135"/>
      <c r="H99" s="55"/>
      <c r="I99" s="55"/>
      <c r="J99" s="55"/>
      <c r="K99" s="55"/>
      <c r="L99" s="55"/>
      <c r="M99" s="55"/>
    </row>
    <row r="100" spans="1:13" ht="104" outlineLevel="1" x14ac:dyDescent="0.35">
      <c r="A100" s="52">
        <v>7.4</v>
      </c>
      <c r="B100" s="50" t="s">
        <v>294</v>
      </c>
      <c r="C100" s="51">
        <v>1</v>
      </c>
      <c r="D100" s="30"/>
      <c r="E100" s="27" t="s">
        <v>318</v>
      </c>
      <c r="F100" s="27" t="s">
        <v>319</v>
      </c>
      <c r="G100" s="27" t="s">
        <v>586</v>
      </c>
      <c r="H100" s="55"/>
      <c r="I100" s="55"/>
      <c r="J100" s="27"/>
      <c r="K100" s="27"/>
      <c r="L100" s="27"/>
      <c r="M100" s="27"/>
    </row>
    <row r="101" spans="1:13" ht="26" x14ac:dyDescent="0.35">
      <c r="A101" s="145" t="s">
        <v>211</v>
      </c>
      <c r="B101" s="145"/>
      <c r="C101" s="22">
        <f>SUM(C102:C107)</f>
        <v>12</v>
      </c>
      <c r="D101" s="40"/>
      <c r="E101" s="35" t="s">
        <v>478</v>
      </c>
      <c r="F101" s="36"/>
      <c r="G101" s="36"/>
      <c r="H101" s="36"/>
      <c r="I101" s="36"/>
      <c r="J101" s="36"/>
      <c r="K101" s="36"/>
      <c r="L101" s="36"/>
      <c r="M101" s="36"/>
    </row>
    <row r="102" spans="1:13" ht="117" outlineLevel="1" x14ac:dyDescent="0.35">
      <c r="A102" s="52">
        <v>8.1</v>
      </c>
      <c r="B102" s="50" t="s">
        <v>295</v>
      </c>
      <c r="C102" s="51">
        <v>3</v>
      </c>
      <c r="D102" s="40"/>
      <c r="E102" s="27" t="s">
        <v>301</v>
      </c>
      <c r="F102" s="108" t="s">
        <v>302</v>
      </c>
      <c r="G102" s="108" t="s">
        <v>303</v>
      </c>
      <c r="H102" s="27"/>
      <c r="I102" s="27"/>
      <c r="J102" s="27"/>
      <c r="K102" s="27"/>
      <c r="L102" s="27"/>
      <c r="M102" s="27"/>
    </row>
    <row r="103" spans="1:13" ht="65" outlineLevel="1" x14ac:dyDescent="0.35">
      <c r="A103" s="129">
        <v>8.1999999999999993</v>
      </c>
      <c r="B103" s="129" t="s">
        <v>296</v>
      </c>
      <c r="C103" s="127">
        <v>3</v>
      </c>
      <c r="D103" s="40"/>
      <c r="E103" s="27" t="s">
        <v>299</v>
      </c>
      <c r="F103" s="108" t="s">
        <v>304</v>
      </c>
      <c r="G103" s="108" t="s">
        <v>305</v>
      </c>
      <c r="H103" s="27"/>
      <c r="I103" s="27"/>
      <c r="J103" s="27"/>
      <c r="K103" s="27"/>
      <c r="L103" s="27"/>
      <c r="M103" s="27"/>
    </row>
    <row r="104" spans="1:13" ht="79" customHeight="1" outlineLevel="1" x14ac:dyDescent="0.35">
      <c r="A104" s="130"/>
      <c r="B104" s="130"/>
      <c r="C104" s="128"/>
      <c r="D104" s="40"/>
      <c r="E104" s="27" t="s">
        <v>300</v>
      </c>
      <c r="F104" s="108" t="s">
        <v>306</v>
      </c>
      <c r="G104" s="108" t="s">
        <v>307</v>
      </c>
      <c r="H104" s="27"/>
      <c r="I104" s="27"/>
      <c r="J104" s="27"/>
      <c r="K104" s="27"/>
      <c r="L104" s="27"/>
      <c r="M104" s="27"/>
    </row>
    <row r="105" spans="1:13" ht="65" outlineLevel="1" x14ac:dyDescent="0.35">
      <c r="A105" s="52">
        <v>8.3000000000000007</v>
      </c>
      <c r="B105" s="50" t="s">
        <v>297</v>
      </c>
      <c r="C105" s="51">
        <v>3</v>
      </c>
      <c r="D105" s="40"/>
      <c r="E105" s="27" t="s">
        <v>308</v>
      </c>
      <c r="F105" s="108" t="s">
        <v>309</v>
      </c>
      <c r="G105" s="108" t="s">
        <v>310</v>
      </c>
      <c r="H105" s="27"/>
      <c r="I105" s="27"/>
      <c r="J105" s="27"/>
      <c r="K105" s="27"/>
      <c r="L105" s="27"/>
      <c r="M105" s="27"/>
    </row>
    <row r="106" spans="1:13" ht="39" outlineLevel="1" x14ac:dyDescent="0.35">
      <c r="A106" s="129">
        <v>8.4</v>
      </c>
      <c r="B106" s="129" t="s">
        <v>298</v>
      </c>
      <c r="C106" s="127">
        <v>3</v>
      </c>
      <c r="D106" s="40"/>
      <c r="E106" s="27" t="s">
        <v>311</v>
      </c>
      <c r="F106" s="108" t="s">
        <v>313</v>
      </c>
      <c r="G106" s="108" t="s">
        <v>314</v>
      </c>
      <c r="H106" s="27"/>
      <c r="I106" s="27"/>
      <c r="J106" s="27"/>
      <c r="K106" s="27"/>
      <c r="L106" s="27"/>
      <c r="M106" s="27"/>
    </row>
    <row r="107" spans="1:13" ht="183" customHeight="1" outlineLevel="1" x14ac:dyDescent="0.35">
      <c r="A107" s="130"/>
      <c r="B107" s="130"/>
      <c r="C107" s="128"/>
      <c r="D107" s="40"/>
      <c r="E107" s="27" t="s">
        <v>312</v>
      </c>
      <c r="F107" s="108" t="s">
        <v>315</v>
      </c>
      <c r="G107" s="108" t="s">
        <v>316</v>
      </c>
      <c r="H107" s="27"/>
      <c r="I107" s="27"/>
      <c r="J107" s="27"/>
      <c r="K107" s="27"/>
      <c r="L107" s="27"/>
      <c r="M107" s="27"/>
    </row>
    <row r="108" spans="1:13" x14ac:dyDescent="0.35">
      <c r="A108" s="146" t="s">
        <v>212</v>
      </c>
      <c r="B108" s="146"/>
      <c r="C108" s="2">
        <v>3</v>
      </c>
      <c r="D108" s="28"/>
      <c r="E108" s="35"/>
      <c r="F108" s="36"/>
      <c r="G108" s="36"/>
      <c r="H108" s="36"/>
      <c r="I108" s="36"/>
      <c r="J108" s="36"/>
      <c r="K108" s="36"/>
      <c r="L108" s="36"/>
      <c r="M108" s="36"/>
    </row>
    <row r="109" spans="1:13" x14ac:dyDescent="0.35">
      <c r="A109" s="145" t="s">
        <v>213</v>
      </c>
      <c r="B109" s="145"/>
      <c r="C109" s="22">
        <v>6</v>
      </c>
      <c r="D109" s="40"/>
      <c r="E109" s="35"/>
      <c r="F109" s="36"/>
      <c r="G109" s="36"/>
      <c r="H109" s="36"/>
      <c r="I109" s="36"/>
      <c r="J109" s="36"/>
      <c r="K109" s="36"/>
      <c r="L109" s="36"/>
      <c r="M109" s="36"/>
    </row>
    <row r="110" spans="1:13" x14ac:dyDescent="0.35">
      <c r="C110"/>
      <c r="D110"/>
      <c r="E110"/>
      <c r="F110" s="54"/>
      <c r="G110" s="54"/>
      <c r="H110"/>
      <c r="I110" s="1"/>
      <c r="J110" s="1"/>
      <c r="K110"/>
    </row>
    <row r="111" spans="1:13" x14ac:dyDescent="0.35">
      <c r="B111" s="57" t="s">
        <v>214</v>
      </c>
      <c r="C111" s="56">
        <f>SUM(C3,C26,C44,C63,C74,C80,C96,C101,C108,C109)</f>
        <v>120</v>
      </c>
    </row>
    <row r="112" spans="1:13" x14ac:dyDescent="0.35">
      <c r="B112" s="79" t="s">
        <v>514</v>
      </c>
      <c r="C112" s="80">
        <f>SUM(C92:C93,C88:C90,C81:C86,C75,C67:C68,C64:C65,C55,C45:C47,C39:C40,C36:C37,C27:C32,C9)</f>
        <v>32</v>
      </c>
    </row>
    <row r="113" spans="2:3" x14ac:dyDescent="0.35">
      <c r="B113" s="81" t="s">
        <v>515</v>
      </c>
      <c r="C113" s="56">
        <f>C111-C112</f>
        <v>88</v>
      </c>
    </row>
  </sheetData>
  <mergeCells count="71">
    <mergeCell ref="A108:B108"/>
    <mergeCell ref="A109:B109"/>
    <mergeCell ref="H2:J2"/>
    <mergeCell ref="A103:A104"/>
    <mergeCell ref="B103:B104"/>
    <mergeCell ref="C103:C104"/>
    <mergeCell ref="A106:A107"/>
    <mergeCell ref="B106:B107"/>
    <mergeCell ref="C106:C107"/>
    <mergeCell ref="A96:B96"/>
    <mergeCell ref="A101:B101"/>
    <mergeCell ref="A80:B80"/>
    <mergeCell ref="A82:A86"/>
    <mergeCell ref="B82:B86"/>
    <mergeCell ref="C82:C86"/>
    <mergeCell ref="A72:A73"/>
    <mergeCell ref="B72:B73"/>
    <mergeCell ref="C72:C73"/>
    <mergeCell ref="A74:B74"/>
    <mergeCell ref="A60:A61"/>
    <mergeCell ref="B60:B61"/>
    <mergeCell ref="C60:C61"/>
    <mergeCell ref="A63:B63"/>
    <mergeCell ref="A55:A56"/>
    <mergeCell ref="B55:B56"/>
    <mergeCell ref="C55:C56"/>
    <mergeCell ref="A57:A58"/>
    <mergeCell ref="B57:B58"/>
    <mergeCell ref="C57:C58"/>
    <mergeCell ref="A44:B44"/>
    <mergeCell ref="A24:A25"/>
    <mergeCell ref="B24:B25"/>
    <mergeCell ref="C24:C25"/>
    <mergeCell ref="A26:B26"/>
    <mergeCell ref="A41:A43"/>
    <mergeCell ref="B41:B43"/>
    <mergeCell ref="C41:C43"/>
    <mergeCell ref="A18:A19"/>
    <mergeCell ref="B18:B19"/>
    <mergeCell ref="C18:C19"/>
    <mergeCell ref="A20:A21"/>
    <mergeCell ref="B20:B21"/>
    <mergeCell ref="C20:C21"/>
    <mergeCell ref="A10:A12"/>
    <mergeCell ref="B10:B12"/>
    <mergeCell ref="C10:C12"/>
    <mergeCell ref="A15:A17"/>
    <mergeCell ref="B15:B17"/>
    <mergeCell ref="C15:C17"/>
    <mergeCell ref="A2:B2"/>
    <mergeCell ref="A3:B3"/>
    <mergeCell ref="A7:A8"/>
    <mergeCell ref="B7:B8"/>
    <mergeCell ref="C7:C8"/>
    <mergeCell ref="A47:A49"/>
    <mergeCell ref="E48:E49"/>
    <mergeCell ref="H48:H49"/>
    <mergeCell ref="I48:I49"/>
    <mergeCell ref="B47:B49"/>
    <mergeCell ref="C47:C49"/>
    <mergeCell ref="F51:F53"/>
    <mergeCell ref="G51:G53"/>
    <mergeCell ref="F67:F68"/>
    <mergeCell ref="G67:G68"/>
    <mergeCell ref="J48:J49"/>
    <mergeCell ref="F94:F95"/>
    <mergeCell ref="G94:G95"/>
    <mergeCell ref="F97:F99"/>
    <mergeCell ref="G97:G99"/>
    <mergeCell ref="F88:F90"/>
    <mergeCell ref="G88:G90"/>
  </mergeCells>
  <phoneticPr fontId="22" type="noConversion"/>
  <hyperlinks>
    <hyperlink ref="E2" r:id="rId1" xr:uid="{C024C3AD-9ED7-4F67-8389-840DECA163B7}"/>
    <hyperlink ref="A108:B108" r:id="rId2" location="PAGE=10" display="Statistical Enquiry Cycle (investigation)" xr:uid="{51CDB596-5463-4381-AF59-DE8F3253C436}"/>
  </hyperlinks>
  <pageMargins left="0.7" right="0.7" top="0.75" bottom="0.75" header="0.3" footer="0.3"/>
  <pageSetup paperSize="9"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0"/>
  <sheetViews>
    <sheetView workbookViewId="0">
      <pane ySplit="3" topLeftCell="A79" activePane="bottomLeft" state="frozen"/>
      <selection activeCell="D6" sqref="D6"/>
      <selection pane="bottomLeft" activeCell="B90" sqref="B90"/>
    </sheetView>
  </sheetViews>
  <sheetFormatPr defaultRowHeight="14.5" x14ac:dyDescent="0.35"/>
  <cols>
    <col min="1" max="1" width="12" style="15" customWidth="1"/>
    <col min="2" max="2" width="99.54296875" style="3" customWidth="1"/>
  </cols>
  <sheetData>
    <row r="1" spans="1:4" x14ac:dyDescent="0.35">
      <c r="A1" s="12" t="s">
        <v>4</v>
      </c>
      <c r="B1" s="9" t="s">
        <v>5</v>
      </c>
    </row>
    <row r="2" spans="1:4" x14ac:dyDescent="0.35">
      <c r="A2" s="16" t="s">
        <v>6</v>
      </c>
      <c r="B2" s="10"/>
    </row>
    <row r="3" spans="1:4" x14ac:dyDescent="0.35">
      <c r="A3" s="17" t="s">
        <v>7</v>
      </c>
      <c r="B3" s="11"/>
    </row>
    <row r="4" spans="1:4" x14ac:dyDescent="0.35">
      <c r="A4" s="13" t="s">
        <v>8</v>
      </c>
      <c r="B4" s="4" t="s">
        <v>9</v>
      </c>
    </row>
    <row r="5" spans="1:4" ht="391.5" x14ac:dyDescent="0.35">
      <c r="A5" s="13" t="s">
        <v>10</v>
      </c>
      <c r="B5" s="4" t="s">
        <v>11</v>
      </c>
      <c r="D5" s="46" t="s">
        <v>12</v>
      </c>
    </row>
    <row r="6" spans="1:4" ht="43.5" x14ac:dyDescent="0.35">
      <c r="A6" s="13" t="s">
        <v>13</v>
      </c>
      <c r="B6" s="4" t="s">
        <v>14</v>
      </c>
    </row>
    <row r="7" spans="1:4" ht="43.5" x14ac:dyDescent="0.35">
      <c r="A7" s="13" t="s">
        <v>15</v>
      </c>
      <c r="B7" s="4" t="s">
        <v>16</v>
      </c>
    </row>
    <row r="8" spans="1:4" ht="43.5" x14ac:dyDescent="0.35">
      <c r="A8" s="13" t="s">
        <v>17</v>
      </c>
      <c r="B8" s="4" t="s">
        <v>18</v>
      </c>
    </row>
    <row r="9" spans="1:4" ht="29" x14ac:dyDescent="0.35">
      <c r="A9" s="13" t="s">
        <v>19</v>
      </c>
      <c r="B9" s="4" t="s">
        <v>20</v>
      </c>
    </row>
    <row r="10" spans="1:4" x14ac:dyDescent="0.35">
      <c r="A10" s="13" t="s">
        <v>21</v>
      </c>
      <c r="B10" s="4" t="s">
        <v>22</v>
      </c>
    </row>
    <row r="11" spans="1:4" ht="29" x14ac:dyDescent="0.35">
      <c r="A11" s="13" t="s">
        <v>23</v>
      </c>
      <c r="B11" s="4" t="s">
        <v>24</v>
      </c>
    </row>
    <row r="12" spans="1:4" ht="16.5" x14ac:dyDescent="0.35">
      <c r="A12" s="13" t="s">
        <v>25</v>
      </c>
      <c r="B12" s="4" t="s">
        <v>26</v>
      </c>
    </row>
    <row r="13" spans="1:4" ht="29" x14ac:dyDescent="0.35">
      <c r="A13" s="13" t="s">
        <v>27</v>
      </c>
      <c r="B13" s="4" t="s">
        <v>28</v>
      </c>
    </row>
    <row r="14" spans="1:4" x14ac:dyDescent="0.35">
      <c r="A14" s="13" t="s">
        <v>29</v>
      </c>
      <c r="B14" s="4" t="s">
        <v>30</v>
      </c>
    </row>
    <row r="15" spans="1:4" x14ac:dyDescent="0.35">
      <c r="A15" s="13" t="s">
        <v>31</v>
      </c>
      <c r="B15" s="4" t="s">
        <v>32</v>
      </c>
    </row>
    <row r="16" spans="1:4" ht="29" x14ac:dyDescent="0.35">
      <c r="A16" s="13" t="s">
        <v>33</v>
      </c>
      <c r="B16" s="4" t="s">
        <v>34</v>
      </c>
    </row>
    <row r="17" spans="1:2" ht="29" x14ac:dyDescent="0.35">
      <c r="A17" s="13" t="s">
        <v>35</v>
      </c>
      <c r="B17" s="4" t="s">
        <v>36</v>
      </c>
    </row>
    <row r="18" spans="1:2" ht="29" x14ac:dyDescent="0.35">
      <c r="A18" s="13" t="s">
        <v>37</v>
      </c>
      <c r="B18" s="4" t="s">
        <v>38</v>
      </c>
    </row>
    <row r="19" spans="1:2" x14ac:dyDescent="0.35">
      <c r="A19" s="13" t="s">
        <v>39</v>
      </c>
      <c r="B19" s="4" t="s">
        <v>40</v>
      </c>
    </row>
    <row r="20" spans="1:2" ht="103.5" x14ac:dyDescent="0.35">
      <c r="A20" s="13" t="s">
        <v>41</v>
      </c>
      <c r="B20" s="4" t="s">
        <v>42</v>
      </c>
    </row>
    <row r="21" spans="1:2" x14ac:dyDescent="0.35">
      <c r="A21" s="13" t="s">
        <v>43</v>
      </c>
      <c r="B21" s="4" t="s">
        <v>44</v>
      </c>
    </row>
    <row r="22" spans="1:2" ht="29" x14ac:dyDescent="0.35">
      <c r="A22" s="13" t="s">
        <v>45</v>
      </c>
      <c r="B22" s="4" t="s">
        <v>46</v>
      </c>
    </row>
    <row r="23" spans="1:2" ht="134.5" x14ac:dyDescent="0.35">
      <c r="A23" s="13" t="s">
        <v>47</v>
      </c>
      <c r="B23" s="4" t="s">
        <v>48</v>
      </c>
    </row>
    <row r="24" spans="1:2" x14ac:dyDescent="0.35">
      <c r="A24" s="13" t="s">
        <v>49</v>
      </c>
      <c r="B24" s="4" t="s">
        <v>50</v>
      </c>
    </row>
    <row r="25" spans="1:2" ht="29" x14ac:dyDescent="0.35">
      <c r="A25" s="13" t="s">
        <v>51</v>
      </c>
      <c r="B25" s="4" t="s">
        <v>52</v>
      </c>
    </row>
    <row r="26" spans="1:2" ht="43.5" x14ac:dyDescent="0.35">
      <c r="A26" s="13" t="s">
        <v>53</v>
      </c>
      <c r="B26" s="4" t="s">
        <v>54</v>
      </c>
    </row>
    <row r="27" spans="1:2" x14ac:dyDescent="0.35">
      <c r="A27" s="13" t="s">
        <v>55</v>
      </c>
      <c r="B27" s="4" t="s">
        <v>56</v>
      </c>
    </row>
    <row r="28" spans="1:2" ht="43.5" x14ac:dyDescent="0.35">
      <c r="A28" s="13" t="s">
        <v>57</v>
      </c>
      <c r="B28" s="4" t="s">
        <v>58</v>
      </c>
    </row>
    <row r="29" spans="1:2" x14ac:dyDescent="0.35">
      <c r="A29" s="13" t="s">
        <v>59</v>
      </c>
      <c r="B29" s="4" t="s">
        <v>60</v>
      </c>
    </row>
    <row r="30" spans="1:2" ht="29" x14ac:dyDescent="0.35">
      <c r="A30" s="13" t="s">
        <v>61</v>
      </c>
      <c r="B30" s="4" t="s">
        <v>62</v>
      </c>
    </row>
    <row r="31" spans="1:2" ht="45.5" x14ac:dyDescent="0.35">
      <c r="A31" s="13" t="s">
        <v>63</v>
      </c>
      <c r="B31" s="4" t="s">
        <v>64</v>
      </c>
    </row>
    <row r="32" spans="1:2" x14ac:dyDescent="0.35">
      <c r="A32" s="13" t="s">
        <v>65</v>
      </c>
      <c r="B32" s="6" t="s">
        <v>66</v>
      </c>
    </row>
    <row r="33" spans="1:2" ht="43.5" x14ac:dyDescent="0.35">
      <c r="A33" s="13" t="s">
        <v>67</v>
      </c>
      <c r="B33" s="4" t="s">
        <v>68</v>
      </c>
    </row>
    <row r="34" spans="1:2" ht="43.5" x14ac:dyDescent="0.35">
      <c r="A34" s="13" t="s">
        <v>69</v>
      </c>
      <c r="B34" s="6" t="s">
        <v>70</v>
      </c>
    </row>
    <row r="35" spans="1:2" ht="29" x14ac:dyDescent="0.35">
      <c r="A35" s="13" t="s">
        <v>71</v>
      </c>
      <c r="B35" s="6" t="s">
        <v>72</v>
      </c>
    </row>
    <row r="36" spans="1:2" ht="29" x14ac:dyDescent="0.35">
      <c r="A36" s="13" t="s">
        <v>73</v>
      </c>
      <c r="B36" s="4" t="s">
        <v>74</v>
      </c>
    </row>
    <row r="37" spans="1:2" s="1" customFormat="1" ht="29" x14ac:dyDescent="0.35">
      <c r="A37" s="14" t="s">
        <v>75</v>
      </c>
      <c r="B37" s="1" t="s">
        <v>76</v>
      </c>
    </row>
    <row r="38" spans="1:2" ht="29" x14ac:dyDescent="0.35">
      <c r="A38" s="13" t="s">
        <v>77</v>
      </c>
      <c r="B38" s="4" t="s">
        <v>78</v>
      </c>
    </row>
    <row r="39" spans="1:2" x14ac:dyDescent="0.35">
      <c r="A39" s="13" t="s">
        <v>79</v>
      </c>
      <c r="B39" s="6" t="s">
        <v>80</v>
      </c>
    </row>
    <row r="40" spans="1:2" ht="29" x14ac:dyDescent="0.35">
      <c r="A40" s="13" t="s">
        <v>81</v>
      </c>
      <c r="B40" s="7" t="s">
        <v>82</v>
      </c>
    </row>
    <row r="41" spans="1:2" ht="29" x14ac:dyDescent="0.35">
      <c r="A41" s="13" t="s">
        <v>83</v>
      </c>
      <c r="B41" s="8" t="s">
        <v>84</v>
      </c>
    </row>
    <row r="42" spans="1:2" x14ac:dyDescent="0.35">
      <c r="A42" s="13" t="s">
        <v>85</v>
      </c>
      <c r="B42" s="4" t="s">
        <v>86</v>
      </c>
    </row>
    <row r="43" spans="1:2" ht="45.5" x14ac:dyDescent="0.35">
      <c r="A43" s="13" t="s">
        <v>87</v>
      </c>
      <c r="B43" s="5" t="s">
        <v>88</v>
      </c>
    </row>
    <row r="44" spans="1:2" x14ac:dyDescent="0.35">
      <c r="A44" s="13" t="s">
        <v>89</v>
      </c>
      <c r="B44" s="4" t="s">
        <v>90</v>
      </c>
    </row>
    <row r="45" spans="1:2" ht="29" x14ac:dyDescent="0.35">
      <c r="A45" s="13" t="s">
        <v>91</v>
      </c>
      <c r="B45" s="4" t="s">
        <v>92</v>
      </c>
    </row>
    <row r="46" spans="1:2" x14ac:dyDescent="0.35">
      <c r="A46" s="13" t="s">
        <v>93</v>
      </c>
      <c r="B46" s="4" t="s">
        <v>94</v>
      </c>
    </row>
    <row r="47" spans="1:2" x14ac:dyDescent="0.35">
      <c r="A47" s="13" t="s">
        <v>95</v>
      </c>
      <c r="B47" s="4" t="s">
        <v>96</v>
      </c>
    </row>
    <row r="48" spans="1:2" x14ac:dyDescent="0.35">
      <c r="A48" s="13" t="s">
        <v>97</v>
      </c>
      <c r="B48" s="4" t="s">
        <v>98</v>
      </c>
    </row>
    <row r="49" spans="1:2" ht="43.5" x14ac:dyDescent="0.35">
      <c r="A49" s="13" t="s">
        <v>99</v>
      </c>
      <c r="B49" s="4" t="s">
        <v>100</v>
      </c>
    </row>
    <row r="50" spans="1:2" x14ac:dyDescent="0.35">
      <c r="A50" s="13" t="s">
        <v>101</v>
      </c>
      <c r="B50" s="4" t="s">
        <v>102</v>
      </c>
    </row>
    <row r="51" spans="1:2" x14ac:dyDescent="0.35">
      <c r="A51" s="13" t="s">
        <v>103</v>
      </c>
      <c r="B51" s="4" t="s">
        <v>104</v>
      </c>
    </row>
    <row r="52" spans="1:2" x14ac:dyDescent="0.35">
      <c r="A52" s="13" t="s">
        <v>105</v>
      </c>
      <c r="B52" s="4" t="s">
        <v>106</v>
      </c>
    </row>
    <row r="53" spans="1:2" ht="72.5" x14ac:dyDescent="0.35">
      <c r="A53" s="13" t="s">
        <v>107</v>
      </c>
      <c r="B53" s="4" t="s">
        <v>108</v>
      </c>
    </row>
    <row r="54" spans="1:2" x14ac:dyDescent="0.35">
      <c r="A54" s="13" t="s">
        <v>109</v>
      </c>
      <c r="B54" s="4" t="s">
        <v>110</v>
      </c>
    </row>
    <row r="55" spans="1:2" x14ac:dyDescent="0.35">
      <c r="A55" s="13" t="s">
        <v>111</v>
      </c>
      <c r="B55" s="4" t="s">
        <v>112</v>
      </c>
    </row>
    <row r="56" spans="1:2" ht="29" x14ac:dyDescent="0.35">
      <c r="A56" s="13" t="s">
        <v>113</v>
      </c>
      <c r="B56" s="4" t="s">
        <v>114</v>
      </c>
    </row>
    <row r="57" spans="1:2" ht="29" x14ac:dyDescent="0.35">
      <c r="A57" s="13" t="s">
        <v>115</v>
      </c>
      <c r="B57" s="4" t="s">
        <v>116</v>
      </c>
    </row>
    <row r="58" spans="1:2" ht="29" x14ac:dyDescent="0.35">
      <c r="A58" s="13" t="s">
        <v>117</v>
      </c>
      <c r="B58" s="7" t="s">
        <v>118</v>
      </c>
    </row>
    <row r="59" spans="1:2" ht="43.5" x14ac:dyDescent="0.35">
      <c r="A59" s="13" t="s">
        <v>119</v>
      </c>
      <c r="B59" s="6" t="s">
        <v>120</v>
      </c>
    </row>
    <row r="60" spans="1:2" ht="29" x14ac:dyDescent="0.35">
      <c r="A60" s="13" t="s">
        <v>121</v>
      </c>
      <c r="B60" s="7" t="s">
        <v>122</v>
      </c>
    </row>
    <row r="61" spans="1:2" ht="43.5" x14ac:dyDescent="0.35">
      <c r="A61" s="13" t="s">
        <v>123</v>
      </c>
      <c r="B61" s="4" t="s">
        <v>124</v>
      </c>
    </row>
    <row r="62" spans="1:2" ht="43.5" x14ac:dyDescent="0.35">
      <c r="A62" s="13" t="s">
        <v>125</v>
      </c>
      <c r="B62" s="7" t="s">
        <v>126</v>
      </c>
    </row>
    <row r="63" spans="1:2" ht="60" customHeight="1" x14ac:dyDescent="0.35">
      <c r="A63" s="13" t="s">
        <v>127</v>
      </c>
      <c r="B63" s="4" t="s">
        <v>128</v>
      </c>
    </row>
    <row r="64" spans="1:2" ht="29" x14ac:dyDescent="0.35">
      <c r="A64" s="13" t="s">
        <v>129</v>
      </c>
      <c r="B64" s="4" t="s">
        <v>130</v>
      </c>
    </row>
    <row r="65" spans="1:2" x14ac:dyDescent="0.35">
      <c r="A65" s="13" t="s">
        <v>131</v>
      </c>
      <c r="B65" s="7" t="s">
        <v>132</v>
      </c>
    </row>
    <row r="66" spans="1:2" ht="43.5" x14ac:dyDescent="0.35">
      <c r="A66" s="13" t="s">
        <v>133</v>
      </c>
      <c r="B66" s="7" t="s">
        <v>134</v>
      </c>
    </row>
    <row r="67" spans="1:2" ht="29" x14ac:dyDescent="0.35">
      <c r="A67" s="13" t="s">
        <v>135</v>
      </c>
      <c r="B67" s="4" t="s">
        <v>136</v>
      </c>
    </row>
    <row r="68" spans="1:2" x14ac:dyDescent="0.35">
      <c r="A68" s="13" t="s">
        <v>137</v>
      </c>
      <c r="B68" s="6" t="s">
        <v>138</v>
      </c>
    </row>
    <row r="69" spans="1:2" ht="29" x14ac:dyDescent="0.35">
      <c r="A69" s="13" t="s">
        <v>139</v>
      </c>
      <c r="B69" s="4" t="s">
        <v>140</v>
      </c>
    </row>
    <row r="70" spans="1:2" ht="29" x14ac:dyDescent="0.35">
      <c r="A70" s="13" t="s">
        <v>141</v>
      </c>
      <c r="B70" s="6" t="s">
        <v>142</v>
      </c>
    </row>
    <row r="71" spans="1:2" x14ac:dyDescent="0.35">
      <c r="A71" s="13" t="s">
        <v>143</v>
      </c>
      <c r="B71" s="4" t="s">
        <v>144</v>
      </c>
    </row>
    <row r="72" spans="1:2" ht="29" x14ac:dyDescent="0.35">
      <c r="A72" s="13" t="s">
        <v>145</v>
      </c>
      <c r="B72" s="4" t="s">
        <v>146</v>
      </c>
    </row>
    <row r="73" spans="1:2" x14ac:dyDescent="0.35">
      <c r="A73" s="13" t="s">
        <v>147</v>
      </c>
      <c r="B73" s="4" t="s">
        <v>148</v>
      </c>
    </row>
    <row r="74" spans="1:2" x14ac:dyDescent="0.35">
      <c r="A74" s="13" t="s">
        <v>149</v>
      </c>
      <c r="B74" s="4" t="s">
        <v>150</v>
      </c>
    </row>
    <row r="75" spans="1:2" ht="29" x14ac:dyDescent="0.35">
      <c r="A75" s="13" t="s">
        <v>151</v>
      </c>
      <c r="B75" s="4" t="s">
        <v>152</v>
      </c>
    </row>
    <row r="76" spans="1:2" ht="29" x14ac:dyDescent="0.35">
      <c r="A76" s="13" t="s">
        <v>153</v>
      </c>
      <c r="B76" s="4" t="s">
        <v>154</v>
      </c>
    </row>
    <row r="77" spans="1:2" ht="43.5" x14ac:dyDescent="0.35">
      <c r="A77" s="13" t="s">
        <v>155</v>
      </c>
      <c r="B77" s="4" t="s">
        <v>156</v>
      </c>
    </row>
    <row r="78" spans="1:2" x14ac:dyDescent="0.35">
      <c r="A78" s="13" t="s">
        <v>157</v>
      </c>
      <c r="B78" s="7" t="s">
        <v>158</v>
      </c>
    </row>
    <row r="79" spans="1:2" ht="29" x14ac:dyDescent="0.35">
      <c r="A79" s="13" t="s">
        <v>159</v>
      </c>
      <c r="B79" s="7" t="s">
        <v>160</v>
      </c>
    </row>
    <row r="80" spans="1:2" ht="43.5" x14ac:dyDescent="0.35">
      <c r="A80" s="13" t="s">
        <v>161</v>
      </c>
      <c r="B80" s="4" t="s">
        <v>162</v>
      </c>
    </row>
    <row r="81" spans="1:2" ht="29" x14ac:dyDescent="0.35">
      <c r="A81" s="13" t="s">
        <v>163</v>
      </c>
      <c r="B81" s="7" t="s">
        <v>164</v>
      </c>
    </row>
    <row r="82" spans="1:2" ht="29" x14ac:dyDescent="0.35">
      <c r="A82" s="13" t="s">
        <v>165</v>
      </c>
      <c r="B82" s="6" t="s">
        <v>166</v>
      </c>
    </row>
    <row r="83" spans="1:2" x14ac:dyDescent="0.35">
      <c r="A83" s="13" t="s">
        <v>167</v>
      </c>
      <c r="B83" s="6" t="s">
        <v>168</v>
      </c>
    </row>
    <row r="84" spans="1:2" x14ac:dyDescent="0.35">
      <c r="A84" s="13" t="s">
        <v>169</v>
      </c>
      <c r="B84" s="4" t="s">
        <v>170</v>
      </c>
    </row>
    <row r="85" spans="1:2" ht="29" x14ac:dyDescent="0.35">
      <c r="A85" s="13" t="s">
        <v>171</v>
      </c>
      <c r="B85" s="7" t="s">
        <v>172</v>
      </c>
    </row>
    <row r="86" spans="1:2" x14ac:dyDescent="0.35">
      <c r="A86" s="13" t="s">
        <v>173</v>
      </c>
      <c r="B86" s="4" t="s">
        <v>174</v>
      </c>
    </row>
    <row r="87" spans="1:2" ht="29" x14ac:dyDescent="0.35">
      <c r="A87" s="13" t="s">
        <v>175</v>
      </c>
      <c r="B87" s="4" t="s">
        <v>176</v>
      </c>
    </row>
    <row r="88" spans="1:2" ht="29" x14ac:dyDescent="0.35">
      <c r="A88" s="13" t="s">
        <v>177</v>
      </c>
      <c r="B88" s="4" t="s">
        <v>178</v>
      </c>
    </row>
    <row r="89" spans="1:2" ht="29" x14ac:dyDescent="0.35">
      <c r="A89" s="13" t="s">
        <v>179</v>
      </c>
      <c r="B89" s="4" t="s">
        <v>180</v>
      </c>
    </row>
    <row r="90" spans="1:2" ht="29" x14ac:dyDescent="0.35">
      <c r="A90" s="13" t="s">
        <v>181</v>
      </c>
      <c r="B90" s="7" t="s">
        <v>182</v>
      </c>
    </row>
    <row r="91" spans="1:2" x14ac:dyDescent="0.35">
      <c r="A91" s="13" t="s">
        <v>183</v>
      </c>
      <c r="B91" s="4" t="s">
        <v>184</v>
      </c>
    </row>
    <row r="92" spans="1:2" ht="29" x14ac:dyDescent="0.35">
      <c r="A92" s="13" t="s">
        <v>185</v>
      </c>
      <c r="B92" s="4" t="s">
        <v>186</v>
      </c>
    </row>
    <row r="93" spans="1:2" ht="29" x14ac:dyDescent="0.35">
      <c r="A93" s="13" t="s">
        <v>187</v>
      </c>
      <c r="B93" s="7" t="s">
        <v>188</v>
      </c>
    </row>
    <row r="94" spans="1:2" ht="29" x14ac:dyDescent="0.35">
      <c r="A94" s="13" t="s">
        <v>189</v>
      </c>
      <c r="B94" s="6" t="s">
        <v>190</v>
      </c>
    </row>
    <row r="95" spans="1:2" x14ac:dyDescent="0.35">
      <c r="A95" s="13" t="s">
        <v>191</v>
      </c>
      <c r="B95" s="7" t="s">
        <v>192</v>
      </c>
    </row>
    <row r="96" spans="1:2" ht="43.5" x14ac:dyDescent="0.35">
      <c r="A96" s="13" t="s">
        <v>193</v>
      </c>
      <c r="B96" s="4" t="s">
        <v>194</v>
      </c>
    </row>
    <row r="97" spans="1:2" ht="29" x14ac:dyDescent="0.35">
      <c r="A97" s="13" t="s">
        <v>195</v>
      </c>
      <c r="B97" s="6" t="s">
        <v>196</v>
      </c>
    </row>
    <row r="98" spans="1:2" ht="58" x14ac:dyDescent="0.35">
      <c r="A98" s="13" t="s">
        <v>197</v>
      </c>
      <c r="B98" s="4" t="s">
        <v>198</v>
      </c>
    </row>
    <row r="99" spans="1:2" x14ac:dyDescent="0.35">
      <c r="A99" s="13" t="s">
        <v>199</v>
      </c>
      <c r="B99" s="4" t="s">
        <v>200</v>
      </c>
    </row>
    <row r="100" spans="1:2" ht="43.5" x14ac:dyDescent="0.35">
      <c r="A100" s="13" t="s">
        <v>201</v>
      </c>
      <c r="B100" s="4" t="s">
        <v>202</v>
      </c>
    </row>
  </sheetData>
  <sortState xmlns:xlrd2="http://schemas.microsoft.com/office/spreadsheetml/2017/richdata2" ref="B2:B918">
    <sortCondition ref="B2:B918"/>
  </sortState>
  <pageMargins left="0.7" right="0.7" top="0.75" bottom="0.75" header="0.3" footer="0.3"/>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45BF2C8BA29D4CA1CF1B28CB215945" ma:contentTypeVersion="19" ma:contentTypeDescription="Create a new document." ma:contentTypeScope="" ma:versionID="0d67a8d1b785bec0404cdbd453e48eeb">
  <xsd:schema xmlns:xsd="http://www.w3.org/2001/XMLSchema" xmlns:xs="http://www.w3.org/2001/XMLSchema" xmlns:p="http://schemas.microsoft.com/office/2006/metadata/properties" xmlns:ns2="aef15915-1ad9-4df2-a051-24e841bbfed3" xmlns:ns3="d37093ce-74a9-4ead-ba34-b65f3c860946" targetNamespace="http://schemas.microsoft.com/office/2006/metadata/properties" ma:root="true" ma:fieldsID="08c09c95634f2274e93ec9b190c7bd67" ns2:_="" ns3:_="">
    <xsd:import namespace="aef15915-1ad9-4df2-a051-24e841bbfed3"/>
    <xsd:import namespace="d37093ce-74a9-4ead-ba34-b65f3c86094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Note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f15915-1ad9-4df2-a051-24e841bbf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6342d94-4a90-4c9b-8c88-cb4c8647e9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Notes" ma:index="25" nillable="true" ma:displayName="Notes" ma:description="Vetter sign off form &#10;GQA sign off form &#10;GQ Product sign off form " ma:format="Dropdown" ma:internalName="Notes">
      <xsd:simpleType>
        <xsd:restriction base="dms:Text">
          <xsd:maxLength value="255"/>
        </xsd:restrictio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7093ce-74a9-4ead-ba34-b65f3c86094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22bfb47-b343-4f7d-a980-7fefbfad0168}" ma:internalName="TaxCatchAll" ma:showField="CatchAllData" ma:web="d37093ce-74a9-4ead-ba34-b65f3c8609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37093ce-74a9-4ead-ba34-b65f3c860946" xsi:nil="true"/>
    <Notes xmlns="aef15915-1ad9-4df2-a051-24e841bbfed3" xsi:nil="true"/>
    <lcf76f155ced4ddcb4097134ff3c332f xmlns="aef15915-1ad9-4df2-a051-24e841bbfed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6D0182-37A4-41D3-A30F-A240D2E115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f15915-1ad9-4df2-a051-24e841bbfed3"/>
    <ds:schemaRef ds:uri="d37093ce-74a9-4ead-ba34-b65f3c8609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79E4D5-9008-4F71-81A1-0243828B294F}">
  <ds:schemaRefs>
    <ds:schemaRef ds:uri="http://www.w3.org/XML/1998/namespace"/>
    <ds:schemaRef ds:uri="http://schemas.microsoft.com/office/2006/documentManagement/types"/>
    <ds:schemaRef ds:uri="http://purl.org/dc/terms/"/>
    <ds:schemaRef ds:uri="d37093ce-74a9-4ead-ba34-b65f3c860946"/>
    <ds:schemaRef ds:uri="http://schemas.microsoft.com/office/2006/metadata/properties"/>
    <ds:schemaRef ds:uri="http://purl.org/dc/elements/1.1/"/>
    <ds:schemaRef ds:uri="aef15915-1ad9-4df2-a051-24e841bbfed3"/>
    <ds:schemaRef ds:uri="http://purl.org/dc/dcmityp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D1A8A2CC-2E37-499B-A6EB-21BDC5CB3438}">
  <ds:schemaRefs>
    <ds:schemaRef ds:uri="http://schemas.microsoft.com/sharepoint/v3/contenttype/forms"/>
  </ds:schemaRefs>
</ds:datastoreItem>
</file>

<file path=docMetadata/LabelInfo.xml><?xml version="1.0" encoding="utf-8"?>
<clbl:labelList xmlns:clbl="http://schemas.microsoft.com/office/2020/mipLabelMetadata">
  <clbl:label id="{8cc434d7-97d0-47d3-b5c5-14fe0e33e34b}" enabled="0" method="" siteId="{8cc434d7-97d0-47d3-b5c5-14fe0e33e34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Overview</vt:lpstr>
      <vt:lpstr>GCSE Statistics (H) SoW</vt:lpstr>
      <vt:lpstr>GCSE Maths (H) Crossover</vt:lpstr>
      <vt:lpstr>GCSE Spec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EMC_1y_sow_final</dc:title>
  <dc:subject/>
  <dc:creator>Collett, Clare</dc:creator>
  <cp:keywords/>
  <dc:description/>
  <cp:lastModifiedBy>Amy High</cp:lastModifiedBy>
  <cp:revision/>
  <dcterms:created xsi:type="dcterms:W3CDTF">2015-10-06T10:55:18Z</dcterms:created>
  <dcterms:modified xsi:type="dcterms:W3CDTF">2025-02-10T15:17:33Z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0x010100D545BF2C8BA29D4CA1CF1B28CB215945</vt:lpwstr>
  </property>
  <property fmtid="{D5CDD505-2E9C-101B-9397-08002B2CF9AE}" pid="3" name="MediaServiceImageTags">
    <vt:lpwstr/>
  </property>
</Properties>
</file>