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6"/>
  <workbookPr filterPrivacy="1" codeName="ThisWorkbook" defaultThemeVersion="166925"/>
  <xr:revisionPtr revIDLastSave="0" documentId="13_ncr:1_{4B24D29F-240C-A64C-B2D2-A1B0F0BDFFD8}" xr6:coauthVersionLast="47" xr6:coauthVersionMax="47" xr10:uidLastSave="{00000000-0000-0000-0000-000000000000}"/>
  <workbookProtection workbookAlgorithmName="SHA-512" workbookHashValue="Jnf91zi4MLbUNMOXCJEatGWIuhQ/mt7c4hSnU1CjzMuAF46DXN7XZTz7Z8y6ZGR7VizOAxNGgpkpbAG4h/f6EA==" workbookSaltValue="s8g9Q5BaEAOEsokKuIuG6Q==" workbookSpinCount="100000" lockStructure="1"/>
  <bookViews>
    <workbookView xWindow="0" yWindow="620" windowWidth="22080" windowHeight="19000" xr2:uid="{9BB998CD-751C-BA46-BEB6-34FD865ABA3E}"/>
  </bookViews>
  <sheets>
    <sheet name="Introduction" sheetId="8" r:id="rId1"/>
    <sheet name="Overview" sheetId="4" r:id="rId2"/>
    <sheet name="CAS 1" sheetId="10" r:id="rId3"/>
    <sheet name="CAS 2" sheetId="44" r:id="rId4"/>
    <sheet name="CAS 3" sheetId="73" r:id="rId5"/>
    <sheet name="CAS 4" sheetId="46" r:id="rId6"/>
    <sheet name="CAS 5" sheetId="47" r:id="rId7"/>
    <sheet name="CAS 6" sheetId="48" r:id="rId8"/>
    <sheet name="CAS 7" sheetId="49" r:id="rId9"/>
    <sheet name="CAS 8" sheetId="50" r:id="rId10"/>
    <sheet name="CAS 9" sheetId="51" r:id="rId11"/>
    <sheet name="CAS 10" sheetId="52" r:id="rId12"/>
    <sheet name="CAS 11" sheetId="53" r:id="rId13"/>
    <sheet name="CAS 12" sheetId="54" r:id="rId14"/>
    <sheet name="CAS 13" sheetId="55" r:id="rId15"/>
    <sheet name="CAS 14" sheetId="56" r:id="rId16"/>
    <sheet name="CAS 15" sheetId="57" r:id="rId17"/>
    <sheet name="CAS 16" sheetId="58" r:id="rId18"/>
    <sheet name="CAS 17" sheetId="59" r:id="rId19"/>
    <sheet name="CAS 18" sheetId="60" r:id="rId20"/>
    <sheet name="CAS 19" sheetId="61" r:id="rId21"/>
    <sheet name="CAS 20" sheetId="62" r:id="rId22"/>
    <sheet name="CAS 21" sheetId="63" r:id="rId23"/>
    <sheet name="CAS 22" sheetId="64" r:id="rId24"/>
    <sheet name="CAS 23" sheetId="65" r:id="rId25"/>
    <sheet name="CAS 24" sheetId="66" r:id="rId26"/>
    <sheet name="CAS 25" sheetId="67" r:id="rId27"/>
    <sheet name="CAS 26" sheetId="68" r:id="rId28"/>
    <sheet name="CAS 27" sheetId="69" r:id="rId29"/>
    <sheet name="CAS 28" sheetId="70" r:id="rId30"/>
    <sheet name="CAS 29" sheetId="71" r:id="rId31"/>
    <sheet name="CAS 30" sheetId="72" r:id="rId32"/>
    <sheet name="Pulldown" sheetId="9" state="hidden" r:id="rId33"/>
  </sheets>
  <definedNames>
    <definedName name="DL_1" localSheetId="32">#REF!</definedName>
    <definedName name="DL_1">#REF!</definedName>
    <definedName name="DL_2" localSheetId="32">#REF!</definedName>
    <definedName name="DL_2">#REF!</definedName>
    <definedName name="DL_3">#REF!</definedName>
    <definedName name="DL_4">#REF!</definedName>
    <definedName name="DL_5">#REF!</definedName>
    <definedName name="DL_6">#REF!</definedName>
    <definedName name="MOD_DL_1">#REF!</definedName>
    <definedName name="MOD_DL_2">#REF!</definedName>
    <definedName name="MOD_DL_3">#REF!</definedName>
    <definedName name="MOD_DL_4">#REF!</definedName>
    <definedName name="MOD_DL_5plus">#REF!</definedName>
    <definedName name="MOD_DL_Pre">#REF!</definedName>
    <definedName name="TeachAssessor" localSheetId="2">OFFSET(#REF!,0,0,COUNTA(#REF!),1)</definedName>
    <definedName name="TeachAssessor" localSheetId="11">OFFSET(#REF!,0,0,COUNTA(#REF!),1)</definedName>
    <definedName name="TeachAssessor" localSheetId="12">OFFSET(#REF!,0,0,COUNTA(#REF!),1)</definedName>
    <definedName name="TeachAssessor" localSheetId="13">OFFSET(#REF!,0,0,COUNTA(#REF!),1)</definedName>
    <definedName name="TeachAssessor" localSheetId="14">OFFSET(#REF!,0,0,COUNTA(#REF!),1)</definedName>
    <definedName name="TeachAssessor" localSheetId="15">OFFSET(#REF!,0,0,COUNTA(#REF!),1)</definedName>
    <definedName name="TeachAssessor" localSheetId="16">OFFSET(#REF!,0,0,COUNTA(#REF!),1)</definedName>
    <definedName name="TeachAssessor" localSheetId="17">OFFSET(#REF!,0,0,COUNTA(#REF!),1)</definedName>
    <definedName name="TeachAssessor" localSheetId="18">OFFSET(#REF!,0,0,COUNTA(#REF!),1)</definedName>
    <definedName name="TeachAssessor" localSheetId="19">OFFSET(#REF!,0,0,COUNTA(#REF!),1)</definedName>
    <definedName name="TeachAssessor" localSheetId="20">OFFSET(#REF!,0,0,COUNTA(#REF!),1)</definedName>
    <definedName name="TeachAssessor" localSheetId="3">OFFSET(#REF!,0,0,COUNTA(#REF!),1)</definedName>
    <definedName name="TeachAssessor" localSheetId="21">OFFSET(#REF!,0,0,COUNTA(#REF!),1)</definedName>
    <definedName name="TeachAssessor" localSheetId="22">OFFSET(#REF!,0,0,COUNTA(#REF!),1)</definedName>
    <definedName name="TeachAssessor" localSheetId="23">OFFSET(#REF!,0,0,COUNTA(#REF!),1)</definedName>
    <definedName name="TeachAssessor" localSheetId="24">OFFSET(#REF!,0,0,COUNTA(#REF!),1)</definedName>
    <definedName name="TeachAssessor" localSheetId="25">OFFSET(#REF!,0,0,COUNTA(#REF!),1)</definedName>
    <definedName name="TeachAssessor" localSheetId="26">OFFSET(#REF!,0,0,COUNTA(#REF!),1)</definedName>
    <definedName name="TeachAssessor" localSheetId="27">OFFSET(#REF!,0,0,COUNTA(#REF!),1)</definedName>
    <definedName name="TeachAssessor" localSheetId="28">OFFSET(#REF!,0,0,COUNTA(#REF!),1)</definedName>
    <definedName name="TeachAssessor" localSheetId="29">OFFSET(#REF!,0,0,COUNTA(#REF!),1)</definedName>
    <definedName name="TeachAssessor" localSheetId="30">OFFSET(#REF!,0,0,COUNTA(#REF!),1)</definedName>
    <definedName name="TeachAssessor" localSheetId="4">OFFSET(#REF!,0,0,COUNTA(#REF!),1)</definedName>
    <definedName name="TeachAssessor" localSheetId="31">OFFSET(#REF!,0,0,COUNTA(#REF!),1)</definedName>
    <definedName name="TeachAssessor" localSheetId="5">OFFSET(#REF!,0,0,COUNTA(#REF!),1)</definedName>
    <definedName name="TeachAssessor" localSheetId="6">OFFSET(#REF!,0,0,COUNTA(#REF!),1)</definedName>
    <definedName name="TeachAssessor" localSheetId="7">OFFSET(#REF!,0,0,COUNTA(#REF!),1)</definedName>
    <definedName name="TeachAssessor" localSheetId="8">OFFSET(#REF!,0,0,COUNTA(#REF!),1)</definedName>
    <definedName name="TeachAssessor" localSheetId="9">OFFSET(#REF!,0,0,COUNTA(#REF!),1)</definedName>
    <definedName name="TeachAssessor" localSheetId="10">OFFSET(#REF!,0,0,COUNTA(#REF!),1)</definedName>
    <definedName name="TeachAssessor">OFFSET(#REF!,0,0,COUNTA(#REF!),1)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73" i="73" l="1"/>
  <c r="L74" i="73" s="1"/>
  <c r="AA73" i="73"/>
  <c r="I74" i="73" s="1"/>
  <c r="AE71" i="73"/>
  <c r="AE73" i="73" s="1"/>
  <c r="AD71" i="73"/>
  <c r="AC71" i="73"/>
  <c r="AC73" i="73" s="1"/>
  <c r="AA71" i="73"/>
  <c r="AA69" i="73"/>
  <c r="AE67" i="73"/>
  <c r="AE21" i="73" s="1"/>
  <c r="AE22" i="73" s="1"/>
  <c r="AD67" i="73"/>
  <c r="AD21" i="73" s="1"/>
  <c r="AD22" i="73" s="1"/>
  <c r="AC67" i="73"/>
  <c r="AC21" i="73" s="1"/>
  <c r="AC22" i="73" s="1"/>
  <c r="AA67" i="73"/>
  <c r="AE55" i="73"/>
  <c r="AE57" i="73" s="1"/>
  <c r="AD55" i="73"/>
  <c r="AD57" i="73" s="1"/>
  <c r="AC55" i="73"/>
  <c r="AC57" i="73" s="1"/>
  <c r="AA55" i="73"/>
  <c r="AA57" i="73" s="1"/>
  <c r="D17" i="73" s="1"/>
  <c r="AA53" i="73"/>
  <c r="AE51" i="73"/>
  <c r="AE18" i="73" s="1"/>
  <c r="AE19" i="73" s="1"/>
  <c r="AD51" i="73"/>
  <c r="AD18" i="73" s="1"/>
  <c r="AD19" i="73" s="1"/>
  <c r="AC51" i="73"/>
  <c r="AC18" i="73" s="1"/>
  <c r="AC19" i="73" s="1"/>
  <c r="AA51" i="73"/>
  <c r="L10" i="73"/>
  <c r="D10" i="73"/>
  <c r="L9" i="73"/>
  <c r="D9" i="73"/>
  <c r="L8" i="73"/>
  <c r="D8" i="73"/>
  <c r="AC77" i="72"/>
  <c r="AA77" i="72"/>
  <c r="AE76" i="72"/>
  <c r="AA76" i="72"/>
  <c r="M74" i="72"/>
  <c r="L74" i="72"/>
  <c r="AE73" i="72"/>
  <c r="AD73" i="72"/>
  <c r="AD76" i="72" s="1"/>
  <c r="AC73" i="72"/>
  <c r="K74" i="72" s="1"/>
  <c r="AA73" i="72"/>
  <c r="I74" i="72" s="1"/>
  <c r="AE71" i="72"/>
  <c r="AD71" i="72"/>
  <c r="AC71" i="72"/>
  <c r="AA71" i="72"/>
  <c r="AA69" i="72"/>
  <c r="AE67" i="72"/>
  <c r="AD67" i="72"/>
  <c r="AC67" i="72"/>
  <c r="AC21" i="72" s="1"/>
  <c r="AC24" i="72" s="1"/>
  <c r="AA67" i="72"/>
  <c r="AA21" i="72" s="1"/>
  <c r="L58" i="72"/>
  <c r="K58" i="72"/>
  <c r="I58" i="72"/>
  <c r="AE57" i="72"/>
  <c r="AE77" i="72" s="1"/>
  <c r="H19" i="72" s="1"/>
  <c r="AD57" i="72"/>
  <c r="AD77" i="72" s="1"/>
  <c r="G19" i="72" s="1"/>
  <c r="AC57" i="72"/>
  <c r="AA57" i="72"/>
  <c r="D17" i="72" s="1"/>
  <c r="AE55" i="72"/>
  <c r="AD55" i="72"/>
  <c r="AC55" i="72"/>
  <c r="AA55" i="72"/>
  <c r="AA53" i="72"/>
  <c r="AA18" i="72" s="1"/>
  <c r="AE51" i="72"/>
  <c r="AE18" i="72" s="1"/>
  <c r="AE24" i="72" s="1"/>
  <c r="AD51" i="72"/>
  <c r="AD18" i="72" s="1"/>
  <c r="AD24" i="72" s="1"/>
  <c r="AC51" i="72"/>
  <c r="AA51" i="72"/>
  <c r="AE22" i="72"/>
  <c r="AD22" i="72"/>
  <c r="AC22" i="72"/>
  <c r="AA22" i="72"/>
  <c r="AE21" i="72"/>
  <c r="AD21" i="72"/>
  <c r="AE19" i="72"/>
  <c r="AE25" i="72" s="1"/>
  <c r="H22" i="72" s="1"/>
  <c r="AD19" i="72"/>
  <c r="AD25" i="72" s="1"/>
  <c r="G22" i="72" s="1"/>
  <c r="AC19" i="72"/>
  <c r="AC25" i="72" s="1"/>
  <c r="F22" i="72" s="1"/>
  <c r="AA19" i="72"/>
  <c r="AA25" i="72" s="1"/>
  <c r="D22" i="72" s="1"/>
  <c r="F19" i="72"/>
  <c r="D19" i="72"/>
  <c r="AC18" i="72"/>
  <c r="H18" i="72"/>
  <c r="G18" i="72"/>
  <c r="D18" i="72"/>
  <c r="G17" i="72"/>
  <c r="F17" i="72"/>
  <c r="L10" i="72"/>
  <c r="D10" i="72"/>
  <c r="L9" i="72"/>
  <c r="D9" i="72"/>
  <c r="L8" i="72"/>
  <c r="D8" i="72"/>
  <c r="AD77" i="71"/>
  <c r="G19" i="71" s="1"/>
  <c r="AA77" i="71"/>
  <c r="AD76" i="71"/>
  <c r="AC76" i="71"/>
  <c r="M74" i="71"/>
  <c r="L74" i="71"/>
  <c r="K74" i="71"/>
  <c r="I74" i="71"/>
  <c r="AE73" i="71"/>
  <c r="AD73" i="71"/>
  <c r="AC73" i="71"/>
  <c r="AA73" i="71"/>
  <c r="AA76" i="71" s="1"/>
  <c r="AE71" i="71"/>
  <c r="AD71" i="71"/>
  <c r="AC71" i="71"/>
  <c r="AA71" i="71"/>
  <c r="AA69" i="71"/>
  <c r="AE67" i="71"/>
  <c r="AE21" i="71" s="1"/>
  <c r="AD67" i="71"/>
  <c r="AC67" i="71"/>
  <c r="AA67" i="71"/>
  <c r="L58" i="71"/>
  <c r="I58" i="71"/>
  <c r="AE57" i="71"/>
  <c r="AE76" i="71" s="1"/>
  <c r="AD57" i="71"/>
  <c r="AC57" i="71"/>
  <c r="AC77" i="71" s="1"/>
  <c r="F19" i="71" s="1"/>
  <c r="AA57" i="71"/>
  <c r="AE55" i="71"/>
  <c r="AD55" i="71"/>
  <c r="AC55" i="71"/>
  <c r="AA55" i="71"/>
  <c r="AA53" i="71"/>
  <c r="AE51" i="71"/>
  <c r="AE18" i="71" s="1"/>
  <c r="AD51" i="71"/>
  <c r="AC51" i="71"/>
  <c r="AC18" i="71" s="1"/>
  <c r="AC24" i="71" s="1"/>
  <c r="AA51" i="71"/>
  <c r="AA18" i="71" s="1"/>
  <c r="AA24" i="71" s="1"/>
  <c r="AE22" i="71"/>
  <c r="AD22" i="71"/>
  <c r="AC22" i="71"/>
  <c r="AA22" i="71"/>
  <c r="AD21" i="71"/>
  <c r="AC21" i="71"/>
  <c r="AA21" i="71"/>
  <c r="AE19" i="71"/>
  <c r="AE25" i="71" s="1"/>
  <c r="H22" i="71" s="1"/>
  <c r="AD19" i="71"/>
  <c r="AD25" i="71" s="1"/>
  <c r="G22" i="71" s="1"/>
  <c r="AC19" i="71"/>
  <c r="AC25" i="71" s="1"/>
  <c r="F22" i="71" s="1"/>
  <c r="AA19" i="71"/>
  <c r="AA25" i="71" s="1"/>
  <c r="D22" i="71" s="1"/>
  <c r="D19" i="71"/>
  <c r="AD18" i="71"/>
  <c r="AD24" i="71" s="1"/>
  <c r="H18" i="71"/>
  <c r="G18" i="71"/>
  <c r="F18" i="71"/>
  <c r="G17" i="71"/>
  <c r="D17" i="71"/>
  <c r="L10" i="71"/>
  <c r="D10" i="71"/>
  <c r="L9" i="71"/>
  <c r="D9" i="71"/>
  <c r="L8" i="71"/>
  <c r="D8" i="71"/>
  <c r="AE77" i="70"/>
  <c r="H19" i="70" s="1"/>
  <c r="AD77" i="70"/>
  <c r="G19" i="70" s="1"/>
  <c r="AA77" i="70"/>
  <c r="D19" i="70" s="1"/>
  <c r="M74" i="70"/>
  <c r="K74" i="70"/>
  <c r="I74" i="70"/>
  <c r="AE73" i="70"/>
  <c r="H18" i="70" s="1"/>
  <c r="AD73" i="70"/>
  <c r="AD76" i="70" s="1"/>
  <c r="AC73" i="70"/>
  <c r="AA73" i="70"/>
  <c r="AA76" i="70" s="1"/>
  <c r="AE71" i="70"/>
  <c r="AD71" i="70"/>
  <c r="AC71" i="70"/>
  <c r="AA71" i="70"/>
  <c r="AA69" i="70"/>
  <c r="AE67" i="70"/>
  <c r="AD67" i="70"/>
  <c r="AC67" i="70"/>
  <c r="AC21" i="70" s="1"/>
  <c r="AA67" i="70"/>
  <c r="M58" i="70"/>
  <c r="I58" i="70"/>
  <c r="AE57" i="70"/>
  <c r="AE76" i="70" s="1"/>
  <c r="AD57" i="70"/>
  <c r="L58" i="70" s="1"/>
  <c r="AC57" i="70"/>
  <c r="AC76" i="70" s="1"/>
  <c r="AA57" i="70"/>
  <c r="AE55" i="70"/>
  <c r="AD55" i="70"/>
  <c r="AC55" i="70"/>
  <c r="AA55" i="70"/>
  <c r="AA53" i="70"/>
  <c r="AE51" i="70"/>
  <c r="AE18" i="70" s="1"/>
  <c r="AE24" i="70" s="1"/>
  <c r="AD51" i="70"/>
  <c r="AC51" i="70"/>
  <c r="AC18" i="70" s="1"/>
  <c r="AA51" i="70"/>
  <c r="AE22" i="70"/>
  <c r="AD22" i="70"/>
  <c r="AC22" i="70"/>
  <c r="AA22" i="70"/>
  <c r="AE21" i="70"/>
  <c r="AD21" i="70"/>
  <c r="AA21" i="70"/>
  <c r="AE19" i="70"/>
  <c r="AE25" i="70" s="1"/>
  <c r="H22" i="70" s="1"/>
  <c r="AD19" i="70"/>
  <c r="AD25" i="70" s="1"/>
  <c r="G22" i="70" s="1"/>
  <c r="AC19" i="70"/>
  <c r="AC25" i="70" s="1"/>
  <c r="F22" i="70" s="1"/>
  <c r="AA19" i="70"/>
  <c r="AA25" i="70" s="1"/>
  <c r="D22" i="70" s="1"/>
  <c r="AD18" i="70"/>
  <c r="AD24" i="70" s="1"/>
  <c r="AA18" i="70"/>
  <c r="AA24" i="70" s="1"/>
  <c r="F18" i="70"/>
  <c r="H17" i="70"/>
  <c r="D17" i="70"/>
  <c r="L10" i="70"/>
  <c r="D10" i="70"/>
  <c r="L9" i="70"/>
  <c r="D9" i="70"/>
  <c r="L8" i="70"/>
  <c r="D8" i="70"/>
  <c r="AE77" i="69"/>
  <c r="H19" i="69" s="1"/>
  <c r="AC77" i="69"/>
  <c r="AA77" i="69"/>
  <c r="D19" i="69" s="1"/>
  <c r="M74" i="69"/>
  <c r="K74" i="69"/>
  <c r="AE73" i="69"/>
  <c r="H18" i="69" s="1"/>
  <c r="AD73" i="69"/>
  <c r="L74" i="69" s="1"/>
  <c r="AC73" i="69"/>
  <c r="F18" i="69" s="1"/>
  <c r="AA73" i="69"/>
  <c r="AA76" i="69" s="1"/>
  <c r="AE71" i="69"/>
  <c r="AD71" i="69"/>
  <c r="AC71" i="69"/>
  <c r="AA71" i="69"/>
  <c r="AA69" i="69"/>
  <c r="AE67" i="69"/>
  <c r="AD67" i="69"/>
  <c r="AC67" i="69"/>
  <c r="AA67" i="69"/>
  <c r="AA21" i="69" s="1"/>
  <c r="M58" i="69"/>
  <c r="K58" i="69"/>
  <c r="I58" i="69"/>
  <c r="AE57" i="69"/>
  <c r="AE76" i="69" s="1"/>
  <c r="AD57" i="69"/>
  <c r="L58" i="69" s="1"/>
  <c r="AC57" i="69"/>
  <c r="AC76" i="69" s="1"/>
  <c r="AA57" i="69"/>
  <c r="D17" i="69" s="1"/>
  <c r="AE55" i="69"/>
  <c r="AD55" i="69"/>
  <c r="AC55" i="69"/>
  <c r="AA55" i="69"/>
  <c r="AA53" i="69"/>
  <c r="AE51" i="69"/>
  <c r="AD51" i="69"/>
  <c r="AD18" i="69" s="1"/>
  <c r="AD24" i="69" s="1"/>
  <c r="AC51" i="69"/>
  <c r="AC18" i="69" s="1"/>
  <c r="AC24" i="69" s="1"/>
  <c r="AA51" i="69"/>
  <c r="AE22" i="69"/>
  <c r="AD22" i="69"/>
  <c r="AC22" i="69"/>
  <c r="AA22" i="69"/>
  <c r="AE21" i="69"/>
  <c r="AD21" i="69"/>
  <c r="AC21" i="69"/>
  <c r="AE19" i="69"/>
  <c r="AE25" i="69" s="1"/>
  <c r="H22" i="69" s="1"/>
  <c r="AD19" i="69"/>
  <c r="AD25" i="69" s="1"/>
  <c r="G22" i="69" s="1"/>
  <c r="AC19" i="69"/>
  <c r="AC25" i="69" s="1"/>
  <c r="F22" i="69" s="1"/>
  <c r="AA19" i="69"/>
  <c r="AA25" i="69" s="1"/>
  <c r="D22" i="69" s="1"/>
  <c r="F19" i="69"/>
  <c r="AE18" i="69"/>
  <c r="AE24" i="69" s="1"/>
  <c r="AA18" i="69"/>
  <c r="AA24" i="69" s="1"/>
  <c r="G18" i="69"/>
  <c r="H17" i="69"/>
  <c r="F17" i="69"/>
  <c r="L10" i="69"/>
  <c r="D10" i="69"/>
  <c r="L9" i="69"/>
  <c r="D9" i="69"/>
  <c r="L8" i="69"/>
  <c r="D8" i="69"/>
  <c r="AE77" i="68"/>
  <c r="H19" i="68" s="1"/>
  <c r="AC77" i="68"/>
  <c r="F19" i="68" s="1"/>
  <c r="K74" i="68"/>
  <c r="AE73" i="68"/>
  <c r="M74" i="68" s="1"/>
  <c r="AD73" i="68"/>
  <c r="L74" i="68" s="1"/>
  <c r="AC73" i="68"/>
  <c r="AA73" i="68"/>
  <c r="I74" i="68" s="1"/>
  <c r="AE71" i="68"/>
  <c r="AD71" i="68"/>
  <c r="AC71" i="68"/>
  <c r="AA71" i="68"/>
  <c r="AA69" i="68"/>
  <c r="AA21" i="68" s="1"/>
  <c r="AE67" i="68"/>
  <c r="AE21" i="68" s="1"/>
  <c r="AD67" i="68"/>
  <c r="AD21" i="68" s="1"/>
  <c r="AC67" i="68"/>
  <c r="AA67" i="68"/>
  <c r="M58" i="68"/>
  <c r="K58" i="68"/>
  <c r="AE57" i="68"/>
  <c r="H17" i="68" s="1"/>
  <c r="AD57" i="68"/>
  <c r="G17" i="68" s="1"/>
  <c r="AC57" i="68"/>
  <c r="AC76" i="68" s="1"/>
  <c r="AA57" i="68"/>
  <c r="I58" i="68" s="1"/>
  <c r="AE55" i="68"/>
  <c r="AD55" i="68"/>
  <c r="AC55" i="68"/>
  <c r="AA55" i="68"/>
  <c r="AA53" i="68"/>
  <c r="AE51" i="68"/>
  <c r="AD51" i="68"/>
  <c r="AD18" i="68" s="1"/>
  <c r="AC51" i="68"/>
  <c r="AA51" i="68"/>
  <c r="AE22" i="68"/>
  <c r="AD22" i="68"/>
  <c r="AC22" i="68"/>
  <c r="AA22" i="68"/>
  <c r="AC21" i="68"/>
  <c r="AE19" i="68"/>
  <c r="AE25" i="68" s="1"/>
  <c r="H22" i="68" s="1"/>
  <c r="AD19" i="68"/>
  <c r="AD25" i="68" s="1"/>
  <c r="G22" i="68" s="1"/>
  <c r="AC19" i="68"/>
  <c r="AC25" i="68" s="1"/>
  <c r="F22" i="68" s="1"/>
  <c r="AA19" i="68"/>
  <c r="AA25" i="68" s="1"/>
  <c r="D22" i="68" s="1"/>
  <c r="AE18" i="68"/>
  <c r="AC18" i="68"/>
  <c r="AC24" i="68" s="1"/>
  <c r="AA18" i="68"/>
  <c r="AA24" i="68" s="1"/>
  <c r="F18" i="68"/>
  <c r="D18" i="68"/>
  <c r="F17" i="68"/>
  <c r="L10" i="68"/>
  <c r="D10" i="68"/>
  <c r="L9" i="68"/>
  <c r="D9" i="68"/>
  <c r="L8" i="68"/>
  <c r="D8" i="68"/>
  <c r="AD77" i="67"/>
  <c r="G19" i="67" s="1"/>
  <c r="AC77" i="67"/>
  <c r="F19" i="67" s="1"/>
  <c r="AE76" i="67"/>
  <c r="AD76" i="67"/>
  <c r="L74" i="67"/>
  <c r="AE73" i="67"/>
  <c r="M74" i="67" s="1"/>
  <c r="AD73" i="67"/>
  <c r="AC73" i="67"/>
  <c r="K74" i="67" s="1"/>
  <c r="AA73" i="67"/>
  <c r="I74" i="67" s="1"/>
  <c r="AE71" i="67"/>
  <c r="AD71" i="67"/>
  <c r="AC71" i="67"/>
  <c r="AA71" i="67"/>
  <c r="AA69" i="67"/>
  <c r="AE67" i="67"/>
  <c r="AE21" i="67" s="1"/>
  <c r="AD67" i="67"/>
  <c r="AD21" i="67" s="1"/>
  <c r="AC67" i="67"/>
  <c r="AC21" i="67" s="1"/>
  <c r="AA67" i="67"/>
  <c r="AA21" i="67" s="1"/>
  <c r="M58" i="67"/>
  <c r="L58" i="67"/>
  <c r="AE57" i="67"/>
  <c r="AE77" i="67" s="1"/>
  <c r="H19" i="67" s="1"/>
  <c r="AD57" i="67"/>
  <c r="AC57" i="67"/>
  <c r="F17" i="67" s="1"/>
  <c r="AA57" i="67"/>
  <c r="D17" i="67" s="1"/>
  <c r="AE55" i="67"/>
  <c r="AD55" i="67"/>
  <c r="AC55" i="67"/>
  <c r="AA55" i="67"/>
  <c r="AA53" i="67"/>
  <c r="AE51" i="67"/>
  <c r="AE18" i="67" s="1"/>
  <c r="AD51" i="67"/>
  <c r="AD18" i="67" s="1"/>
  <c r="AD24" i="67" s="1"/>
  <c r="AC51" i="67"/>
  <c r="AA51" i="67"/>
  <c r="AA18" i="67" s="1"/>
  <c r="AA24" i="67" s="1"/>
  <c r="AE22" i="67"/>
  <c r="AD22" i="67"/>
  <c r="AC22" i="67"/>
  <c r="AA22" i="67"/>
  <c r="AE19" i="67"/>
  <c r="AE25" i="67" s="1"/>
  <c r="H22" i="67" s="1"/>
  <c r="AD19" i="67"/>
  <c r="AD25" i="67" s="1"/>
  <c r="G22" i="67" s="1"/>
  <c r="AC19" i="67"/>
  <c r="AC25" i="67" s="1"/>
  <c r="F22" i="67" s="1"/>
  <c r="AA19" i="67"/>
  <c r="AA25" i="67" s="1"/>
  <c r="D22" i="67" s="1"/>
  <c r="AC18" i="67"/>
  <c r="AC24" i="67" s="1"/>
  <c r="H18" i="67"/>
  <c r="G18" i="67"/>
  <c r="G17" i="67"/>
  <c r="L10" i="67"/>
  <c r="D10" i="67"/>
  <c r="L9" i="67"/>
  <c r="D9" i="67"/>
  <c r="L8" i="67"/>
  <c r="D8" i="67"/>
  <c r="AD77" i="66"/>
  <c r="AA77" i="66"/>
  <c r="D19" i="66" s="1"/>
  <c r="AE76" i="66"/>
  <c r="AC76" i="66"/>
  <c r="AA76" i="66"/>
  <c r="M74" i="66"/>
  <c r="I74" i="66"/>
  <c r="AE73" i="66"/>
  <c r="AD73" i="66"/>
  <c r="AD76" i="66" s="1"/>
  <c r="AC73" i="66"/>
  <c r="K74" i="66" s="1"/>
  <c r="AA73" i="66"/>
  <c r="AE71" i="66"/>
  <c r="AD71" i="66"/>
  <c r="AC71" i="66"/>
  <c r="AA71" i="66"/>
  <c r="AA69" i="66"/>
  <c r="AE67" i="66"/>
  <c r="AE21" i="66" s="1"/>
  <c r="AD67" i="66"/>
  <c r="AC67" i="66"/>
  <c r="AC21" i="66" s="1"/>
  <c r="AA67" i="66"/>
  <c r="AA21" i="66" s="1"/>
  <c r="L58" i="66"/>
  <c r="K58" i="66"/>
  <c r="I58" i="66"/>
  <c r="AE57" i="66"/>
  <c r="M58" i="66" s="1"/>
  <c r="AD57" i="66"/>
  <c r="AC57" i="66"/>
  <c r="AC77" i="66" s="1"/>
  <c r="F19" i="66" s="1"/>
  <c r="AA57" i="66"/>
  <c r="AE55" i="66"/>
  <c r="AD55" i="66"/>
  <c r="AC55" i="66"/>
  <c r="AA55" i="66"/>
  <c r="AA53" i="66"/>
  <c r="AE51" i="66"/>
  <c r="AE18" i="66" s="1"/>
  <c r="AE24" i="66" s="1"/>
  <c r="AD51" i="66"/>
  <c r="AC51" i="66"/>
  <c r="AC18" i="66" s="1"/>
  <c r="AA51" i="66"/>
  <c r="AA18" i="66" s="1"/>
  <c r="AC25" i="66"/>
  <c r="AD24" i="66"/>
  <c r="AE22" i="66"/>
  <c r="AD22" i="66"/>
  <c r="AC22" i="66"/>
  <c r="AA22" i="66"/>
  <c r="F22" i="66"/>
  <c r="AD21" i="66"/>
  <c r="AE19" i="66"/>
  <c r="AE25" i="66" s="1"/>
  <c r="H22" i="66" s="1"/>
  <c r="AD19" i="66"/>
  <c r="AD25" i="66" s="1"/>
  <c r="G22" i="66" s="1"/>
  <c r="AC19" i="66"/>
  <c r="AA19" i="66"/>
  <c r="AA25" i="66" s="1"/>
  <c r="D22" i="66" s="1"/>
  <c r="G19" i="66"/>
  <c r="AD18" i="66"/>
  <c r="H18" i="66"/>
  <c r="F18" i="66"/>
  <c r="D18" i="66"/>
  <c r="G17" i="66"/>
  <c r="D17" i="66"/>
  <c r="L10" i="66"/>
  <c r="D10" i="66"/>
  <c r="L9" i="66"/>
  <c r="D9" i="66"/>
  <c r="L8" i="66"/>
  <c r="D8" i="66"/>
  <c r="AD77" i="65"/>
  <c r="AA77" i="65"/>
  <c r="AC76" i="65"/>
  <c r="M74" i="65"/>
  <c r="L74" i="65"/>
  <c r="K74" i="65"/>
  <c r="AE73" i="65"/>
  <c r="H18" i="65" s="1"/>
  <c r="AD73" i="65"/>
  <c r="AD76" i="65" s="1"/>
  <c r="AC73" i="65"/>
  <c r="AA73" i="65"/>
  <c r="AA76" i="65" s="1"/>
  <c r="AE71" i="65"/>
  <c r="AD71" i="65"/>
  <c r="AC71" i="65"/>
  <c r="AA71" i="65"/>
  <c r="AA69" i="65"/>
  <c r="AE67" i="65"/>
  <c r="AD67" i="65"/>
  <c r="AC67" i="65"/>
  <c r="AC21" i="65" s="1"/>
  <c r="AC24" i="65" s="1"/>
  <c r="AA67" i="65"/>
  <c r="L58" i="65"/>
  <c r="K58" i="65"/>
  <c r="I58" i="65"/>
  <c r="AE57" i="65"/>
  <c r="AE76" i="65" s="1"/>
  <c r="AD57" i="65"/>
  <c r="AC57" i="65"/>
  <c r="F17" i="65" s="1"/>
  <c r="AA57" i="65"/>
  <c r="AE55" i="65"/>
  <c r="AD55" i="65"/>
  <c r="AC55" i="65"/>
  <c r="AA55" i="65"/>
  <c r="AA53" i="65"/>
  <c r="AE51" i="65"/>
  <c r="AE18" i="65" s="1"/>
  <c r="AE24" i="65" s="1"/>
  <c r="AD51" i="65"/>
  <c r="AD18" i="65" s="1"/>
  <c r="AD24" i="65" s="1"/>
  <c r="AC51" i="65"/>
  <c r="AA51" i="65"/>
  <c r="AA24" i="65"/>
  <c r="AE22" i="65"/>
  <c r="AD22" i="65"/>
  <c r="AC22" i="65"/>
  <c r="AA22" i="65"/>
  <c r="AE21" i="65"/>
  <c r="AD21" i="65"/>
  <c r="AA21" i="65"/>
  <c r="AE19" i="65"/>
  <c r="AE25" i="65" s="1"/>
  <c r="H22" i="65" s="1"/>
  <c r="AD19" i="65"/>
  <c r="AD25" i="65" s="1"/>
  <c r="G22" i="65" s="1"/>
  <c r="AC19" i="65"/>
  <c r="AC25" i="65" s="1"/>
  <c r="F22" i="65" s="1"/>
  <c r="AA19" i="65"/>
  <c r="AA25" i="65" s="1"/>
  <c r="D22" i="65" s="1"/>
  <c r="G19" i="65"/>
  <c r="D19" i="65"/>
  <c r="AC18" i="65"/>
  <c r="AA18" i="65"/>
  <c r="F18" i="65"/>
  <c r="G17" i="65"/>
  <c r="D17" i="65"/>
  <c r="L10" i="65"/>
  <c r="D10" i="65"/>
  <c r="L9" i="65"/>
  <c r="D9" i="65"/>
  <c r="L8" i="65"/>
  <c r="D8" i="65"/>
  <c r="AE77" i="64"/>
  <c r="H19" i="64" s="1"/>
  <c r="AD77" i="64"/>
  <c r="G19" i="64" s="1"/>
  <c r="AA77" i="64"/>
  <c r="M74" i="64"/>
  <c r="L74" i="64"/>
  <c r="K74" i="64"/>
  <c r="I74" i="64"/>
  <c r="AE73" i="64"/>
  <c r="AD73" i="64"/>
  <c r="AC73" i="64"/>
  <c r="F18" i="64" s="1"/>
  <c r="AA73" i="64"/>
  <c r="AA76" i="64" s="1"/>
  <c r="AE71" i="64"/>
  <c r="AD71" i="64"/>
  <c r="AC71" i="64"/>
  <c r="AA71" i="64"/>
  <c r="AA69" i="64"/>
  <c r="AE67" i="64"/>
  <c r="AE21" i="64" s="1"/>
  <c r="AD67" i="64"/>
  <c r="AC67" i="64"/>
  <c r="AA67" i="64"/>
  <c r="M58" i="64"/>
  <c r="I58" i="64"/>
  <c r="AE57" i="64"/>
  <c r="AE76" i="64" s="1"/>
  <c r="AD57" i="64"/>
  <c r="L58" i="64" s="1"/>
  <c r="AC57" i="64"/>
  <c r="AC76" i="64" s="1"/>
  <c r="AA57" i="64"/>
  <c r="AE55" i="64"/>
  <c r="AD55" i="64"/>
  <c r="AC55" i="64"/>
  <c r="AA55" i="64"/>
  <c r="AA53" i="64"/>
  <c r="AE51" i="64"/>
  <c r="AD51" i="64"/>
  <c r="AC51" i="64"/>
  <c r="AC18" i="64" s="1"/>
  <c r="AC24" i="64" s="1"/>
  <c r="AA51" i="64"/>
  <c r="AA18" i="64" s="1"/>
  <c r="AA24" i="64" s="1"/>
  <c r="AE22" i="64"/>
  <c r="AD22" i="64"/>
  <c r="AC22" i="64"/>
  <c r="AA22" i="64"/>
  <c r="AD21" i="64"/>
  <c r="AC21" i="64"/>
  <c r="AA21" i="64"/>
  <c r="AE19" i="64"/>
  <c r="AE25" i="64" s="1"/>
  <c r="H22" i="64" s="1"/>
  <c r="AD19" i="64"/>
  <c r="AD25" i="64" s="1"/>
  <c r="G22" i="64" s="1"/>
  <c r="AC19" i="64"/>
  <c r="AC25" i="64" s="1"/>
  <c r="F22" i="64" s="1"/>
  <c r="AA19" i="64"/>
  <c r="AA25" i="64" s="1"/>
  <c r="D22" i="64" s="1"/>
  <c r="D19" i="64"/>
  <c r="AE18" i="64"/>
  <c r="AE24" i="64" s="1"/>
  <c r="AD18" i="64"/>
  <c r="AD24" i="64" s="1"/>
  <c r="H18" i="64"/>
  <c r="G18" i="64"/>
  <c r="H17" i="64"/>
  <c r="D17" i="64"/>
  <c r="L10" i="64"/>
  <c r="D10" i="64"/>
  <c r="L9" i="64"/>
  <c r="D9" i="64"/>
  <c r="L8" i="64"/>
  <c r="D8" i="64"/>
  <c r="AE77" i="63"/>
  <c r="H19" i="63" s="1"/>
  <c r="AC77" i="63"/>
  <c r="F19" i="63" s="1"/>
  <c r="AA77" i="63"/>
  <c r="D19" i="63" s="1"/>
  <c r="K74" i="63"/>
  <c r="I74" i="63"/>
  <c r="AE73" i="63"/>
  <c r="M74" i="63" s="1"/>
  <c r="AD73" i="63"/>
  <c r="L74" i="63" s="1"/>
  <c r="AC73" i="63"/>
  <c r="AA73" i="63"/>
  <c r="AE71" i="63"/>
  <c r="AD71" i="63"/>
  <c r="AC71" i="63"/>
  <c r="AA71" i="63"/>
  <c r="AA69" i="63"/>
  <c r="AA21" i="63" s="1"/>
  <c r="AE67" i="63"/>
  <c r="AE21" i="63" s="1"/>
  <c r="AD67" i="63"/>
  <c r="AD21" i="63" s="1"/>
  <c r="AC67" i="63"/>
  <c r="AC21" i="63" s="1"/>
  <c r="AA67" i="63"/>
  <c r="AE57" i="63"/>
  <c r="H17" i="63" s="1"/>
  <c r="AD57" i="63"/>
  <c r="AD77" i="63" s="1"/>
  <c r="G19" i="63" s="1"/>
  <c r="AC57" i="63"/>
  <c r="K58" i="63" s="1"/>
  <c r="AA57" i="63"/>
  <c r="I58" i="63" s="1"/>
  <c r="AE55" i="63"/>
  <c r="AD55" i="63"/>
  <c r="AC55" i="63"/>
  <c r="AA55" i="63"/>
  <c r="AA53" i="63"/>
  <c r="AE51" i="63"/>
  <c r="AD51" i="63"/>
  <c r="AC51" i="63"/>
  <c r="AA51" i="63"/>
  <c r="AE22" i="63"/>
  <c r="AD22" i="63"/>
  <c r="AC22" i="63"/>
  <c r="AA22" i="63"/>
  <c r="AE19" i="63"/>
  <c r="AE25" i="63" s="1"/>
  <c r="H22" i="63" s="1"/>
  <c r="AD19" i="63"/>
  <c r="AD25" i="63" s="1"/>
  <c r="G22" i="63" s="1"/>
  <c r="AC19" i="63"/>
  <c r="AC25" i="63" s="1"/>
  <c r="F22" i="63" s="1"/>
  <c r="AA19" i="63"/>
  <c r="AA25" i="63" s="1"/>
  <c r="D22" i="63" s="1"/>
  <c r="AE18" i="63"/>
  <c r="AE24" i="63" s="1"/>
  <c r="AD18" i="63"/>
  <c r="AD24" i="63" s="1"/>
  <c r="AC18" i="63"/>
  <c r="AC24" i="63" s="1"/>
  <c r="AA18" i="63"/>
  <c r="F18" i="63"/>
  <c r="D18" i="63"/>
  <c r="F17" i="63"/>
  <c r="L10" i="63"/>
  <c r="D10" i="63"/>
  <c r="L9" i="63"/>
  <c r="D9" i="63"/>
  <c r="L8" i="63"/>
  <c r="D8" i="63"/>
  <c r="AD77" i="62"/>
  <c r="G19" i="62" s="1"/>
  <c r="AA77" i="62"/>
  <c r="AE76" i="62"/>
  <c r="AD76" i="62"/>
  <c r="M74" i="62"/>
  <c r="L74" i="62"/>
  <c r="I74" i="62"/>
  <c r="AE73" i="62"/>
  <c r="AD73" i="62"/>
  <c r="AC73" i="62"/>
  <c r="K74" i="62" s="1"/>
  <c r="AA73" i="62"/>
  <c r="AA76" i="62" s="1"/>
  <c r="AE71" i="62"/>
  <c r="AD71" i="62"/>
  <c r="AC71" i="62"/>
  <c r="AA71" i="62"/>
  <c r="AA69" i="62"/>
  <c r="AE67" i="62"/>
  <c r="AE21" i="62" s="1"/>
  <c r="AD67" i="62"/>
  <c r="AC67" i="62"/>
  <c r="AC21" i="62" s="1"/>
  <c r="AC24" i="62" s="1"/>
  <c r="AA67" i="62"/>
  <c r="AA21" i="62" s="1"/>
  <c r="M58" i="62"/>
  <c r="L58" i="62"/>
  <c r="I58" i="62"/>
  <c r="AE57" i="62"/>
  <c r="AE77" i="62" s="1"/>
  <c r="H19" i="62" s="1"/>
  <c r="AD57" i="62"/>
  <c r="AC57" i="62"/>
  <c r="F17" i="62" s="1"/>
  <c r="AA57" i="62"/>
  <c r="AE55" i="62"/>
  <c r="AD55" i="62"/>
  <c r="AC55" i="62"/>
  <c r="AA55" i="62"/>
  <c r="AA53" i="62"/>
  <c r="AE51" i="62"/>
  <c r="AE18" i="62" s="1"/>
  <c r="AD51" i="62"/>
  <c r="AC51" i="62"/>
  <c r="AA51" i="62"/>
  <c r="AA18" i="62" s="1"/>
  <c r="AA24" i="62" s="1"/>
  <c r="AE22" i="62"/>
  <c r="AD22" i="62"/>
  <c r="AC22" i="62"/>
  <c r="AA22" i="62"/>
  <c r="AD21" i="62"/>
  <c r="AE19" i="62"/>
  <c r="AE25" i="62" s="1"/>
  <c r="H22" i="62" s="1"/>
  <c r="AD19" i="62"/>
  <c r="AD25" i="62" s="1"/>
  <c r="G22" i="62" s="1"/>
  <c r="AC19" i="62"/>
  <c r="AC25" i="62" s="1"/>
  <c r="F22" i="62" s="1"/>
  <c r="AA19" i="62"/>
  <c r="AA25" i="62" s="1"/>
  <c r="D22" i="62" s="1"/>
  <c r="D19" i="62"/>
  <c r="AD18" i="62"/>
  <c r="AD24" i="62" s="1"/>
  <c r="AC18" i="62"/>
  <c r="H18" i="62"/>
  <c r="G18" i="62"/>
  <c r="G17" i="62"/>
  <c r="D17" i="62"/>
  <c r="L10" i="62"/>
  <c r="D10" i="62"/>
  <c r="L9" i="62"/>
  <c r="D9" i="62"/>
  <c r="L8" i="62"/>
  <c r="D8" i="62"/>
  <c r="AD77" i="61"/>
  <c r="AA77" i="61"/>
  <c r="AC76" i="61"/>
  <c r="AA76" i="61"/>
  <c r="M74" i="61"/>
  <c r="L74" i="61"/>
  <c r="K74" i="61"/>
  <c r="AE73" i="61"/>
  <c r="AD73" i="61"/>
  <c r="AD76" i="61" s="1"/>
  <c r="AC73" i="61"/>
  <c r="AA73" i="61"/>
  <c r="I74" i="61" s="1"/>
  <c r="AE71" i="61"/>
  <c r="AD71" i="61"/>
  <c r="AC71" i="61"/>
  <c r="AA71" i="61"/>
  <c r="AA69" i="61"/>
  <c r="AE67" i="61"/>
  <c r="AD67" i="61"/>
  <c r="AC67" i="61"/>
  <c r="AC21" i="61" s="1"/>
  <c r="AA67" i="61"/>
  <c r="L58" i="61"/>
  <c r="K58" i="61"/>
  <c r="I58" i="61"/>
  <c r="AE57" i="61"/>
  <c r="AE76" i="61" s="1"/>
  <c r="AD57" i="61"/>
  <c r="AC57" i="61"/>
  <c r="AC77" i="61" s="1"/>
  <c r="F19" i="61" s="1"/>
  <c r="AA57" i="61"/>
  <c r="AE55" i="61"/>
  <c r="AD55" i="61"/>
  <c r="AC55" i="61"/>
  <c r="AA55" i="61"/>
  <c r="AA53" i="61"/>
  <c r="AE51" i="61"/>
  <c r="AE18" i="61" s="1"/>
  <c r="AE24" i="61" s="1"/>
  <c r="AD51" i="61"/>
  <c r="AD18" i="61" s="1"/>
  <c r="AD24" i="61" s="1"/>
  <c r="AC51" i="61"/>
  <c r="AC18" i="61" s="1"/>
  <c r="AA51" i="61"/>
  <c r="AA24" i="61"/>
  <c r="AE22" i="61"/>
  <c r="AD22" i="61"/>
  <c r="AC22" i="61"/>
  <c r="AA22" i="61"/>
  <c r="AE21" i="61"/>
  <c r="AD21" i="61"/>
  <c r="AA21" i="61"/>
  <c r="AE19" i="61"/>
  <c r="AE25" i="61" s="1"/>
  <c r="H22" i="61" s="1"/>
  <c r="AD19" i="61"/>
  <c r="AD25" i="61" s="1"/>
  <c r="G22" i="61" s="1"/>
  <c r="AC19" i="61"/>
  <c r="AC25" i="61" s="1"/>
  <c r="F22" i="61" s="1"/>
  <c r="AA19" i="61"/>
  <c r="AA25" i="61" s="1"/>
  <c r="D22" i="61" s="1"/>
  <c r="G19" i="61"/>
  <c r="D19" i="61"/>
  <c r="AA18" i="61"/>
  <c r="H18" i="61"/>
  <c r="F18" i="61"/>
  <c r="D18" i="61"/>
  <c r="G17" i="61"/>
  <c r="D17" i="61"/>
  <c r="L10" i="61"/>
  <c r="D10" i="61"/>
  <c r="L9" i="61"/>
  <c r="D9" i="61"/>
  <c r="L8" i="61"/>
  <c r="D8" i="61"/>
  <c r="AD77" i="60"/>
  <c r="G19" i="60" s="1"/>
  <c r="AD76" i="60"/>
  <c r="M74" i="60"/>
  <c r="L74" i="60"/>
  <c r="K74" i="60"/>
  <c r="I74" i="60"/>
  <c r="AE73" i="60"/>
  <c r="H18" i="60" s="1"/>
  <c r="AD73" i="60"/>
  <c r="AC73" i="60"/>
  <c r="AA73" i="60"/>
  <c r="AA76" i="60" s="1"/>
  <c r="AE71" i="60"/>
  <c r="AD71" i="60"/>
  <c r="AC71" i="60"/>
  <c r="AA71" i="60"/>
  <c r="AA69" i="60"/>
  <c r="AE67" i="60"/>
  <c r="AE21" i="60" s="1"/>
  <c r="AD67" i="60"/>
  <c r="AC67" i="60"/>
  <c r="AA67" i="60"/>
  <c r="M58" i="60"/>
  <c r="I58" i="60"/>
  <c r="AE57" i="60"/>
  <c r="AE76" i="60" s="1"/>
  <c r="AD57" i="60"/>
  <c r="L58" i="60" s="1"/>
  <c r="AC57" i="60"/>
  <c r="AC76" i="60" s="1"/>
  <c r="AA57" i="60"/>
  <c r="AA77" i="60" s="1"/>
  <c r="D19" i="60" s="1"/>
  <c r="AE55" i="60"/>
  <c r="AD55" i="60"/>
  <c r="AC55" i="60"/>
  <c r="AA55" i="60"/>
  <c r="AA53" i="60"/>
  <c r="AE51" i="60"/>
  <c r="AE18" i="60" s="1"/>
  <c r="AD51" i="60"/>
  <c r="AC51" i="60"/>
  <c r="AC18" i="60" s="1"/>
  <c r="AC24" i="60" s="1"/>
  <c r="AA51" i="60"/>
  <c r="AA18" i="60" s="1"/>
  <c r="AA24" i="60" s="1"/>
  <c r="AE22" i="60"/>
  <c r="AD22" i="60"/>
  <c r="AC22" i="60"/>
  <c r="AA22" i="60"/>
  <c r="AD21" i="60"/>
  <c r="AC21" i="60"/>
  <c r="AA21" i="60"/>
  <c r="AE19" i="60"/>
  <c r="AE25" i="60" s="1"/>
  <c r="H22" i="60" s="1"/>
  <c r="AD19" i="60"/>
  <c r="AD25" i="60" s="1"/>
  <c r="G22" i="60" s="1"/>
  <c r="AC19" i="60"/>
  <c r="AC25" i="60" s="1"/>
  <c r="F22" i="60" s="1"/>
  <c r="AA19" i="60"/>
  <c r="AA25" i="60" s="1"/>
  <c r="D22" i="60" s="1"/>
  <c r="AD18" i="60"/>
  <c r="AD24" i="60" s="1"/>
  <c r="G18" i="60"/>
  <c r="F18" i="60"/>
  <c r="H17" i="60"/>
  <c r="G17" i="60"/>
  <c r="D17" i="60"/>
  <c r="L10" i="60"/>
  <c r="D10" i="60"/>
  <c r="L9" i="60"/>
  <c r="D9" i="60"/>
  <c r="L8" i="60"/>
  <c r="D8" i="60"/>
  <c r="AE77" i="59"/>
  <c r="H19" i="59" s="1"/>
  <c r="AA77" i="59"/>
  <c r="D19" i="59" s="1"/>
  <c r="AA76" i="59"/>
  <c r="K74" i="59"/>
  <c r="I74" i="59"/>
  <c r="AE73" i="59"/>
  <c r="M74" i="59" s="1"/>
  <c r="AD73" i="59"/>
  <c r="L74" i="59" s="1"/>
  <c r="AC73" i="59"/>
  <c r="F18" i="59" s="1"/>
  <c r="AA73" i="59"/>
  <c r="AE71" i="59"/>
  <c r="AD71" i="59"/>
  <c r="AC71" i="59"/>
  <c r="AA71" i="59"/>
  <c r="AA69" i="59"/>
  <c r="AA21" i="59" s="1"/>
  <c r="AE67" i="59"/>
  <c r="AE21" i="59" s="1"/>
  <c r="AD67" i="59"/>
  <c r="AC67" i="59"/>
  <c r="AC21" i="59" s="1"/>
  <c r="AA67" i="59"/>
  <c r="K58" i="59"/>
  <c r="AE57" i="59"/>
  <c r="H17" i="59" s="1"/>
  <c r="AD57" i="59"/>
  <c r="L58" i="59" s="1"/>
  <c r="AC57" i="59"/>
  <c r="AC76" i="59" s="1"/>
  <c r="AA57" i="59"/>
  <c r="I58" i="59" s="1"/>
  <c r="AE55" i="59"/>
  <c r="AD55" i="59"/>
  <c r="AC55" i="59"/>
  <c r="AA55" i="59"/>
  <c r="AA53" i="59"/>
  <c r="AE51" i="59"/>
  <c r="AD51" i="59"/>
  <c r="AC51" i="59"/>
  <c r="AC18" i="59" s="1"/>
  <c r="AC24" i="59" s="1"/>
  <c r="AA51" i="59"/>
  <c r="AD24" i="59"/>
  <c r="AE22" i="59"/>
  <c r="AD22" i="59"/>
  <c r="AC22" i="59"/>
  <c r="AA22" i="59"/>
  <c r="AD21" i="59"/>
  <c r="AE19" i="59"/>
  <c r="AE25" i="59" s="1"/>
  <c r="H22" i="59" s="1"/>
  <c r="AD19" i="59"/>
  <c r="AD25" i="59" s="1"/>
  <c r="G22" i="59" s="1"/>
  <c r="AC19" i="59"/>
  <c r="AC25" i="59" s="1"/>
  <c r="F22" i="59" s="1"/>
  <c r="AA19" i="59"/>
  <c r="AA25" i="59" s="1"/>
  <c r="D22" i="59" s="1"/>
  <c r="AE18" i="59"/>
  <c r="AE24" i="59" s="1"/>
  <c r="AD18" i="59"/>
  <c r="AA18" i="59"/>
  <c r="AA24" i="59" s="1"/>
  <c r="H18" i="59"/>
  <c r="D18" i="59"/>
  <c r="F17" i="59"/>
  <c r="D17" i="59"/>
  <c r="L10" i="59"/>
  <c r="D10" i="59"/>
  <c r="L9" i="59"/>
  <c r="D9" i="59"/>
  <c r="L8" i="59"/>
  <c r="D8" i="59"/>
  <c r="AD77" i="58"/>
  <c r="AC77" i="58"/>
  <c r="F19" i="58" s="1"/>
  <c r="AD76" i="58"/>
  <c r="L74" i="58"/>
  <c r="AE73" i="58"/>
  <c r="M74" i="58" s="1"/>
  <c r="AD73" i="58"/>
  <c r="AC73" i="58"/>
  <c r="K74" i="58" s="1"/>
  <c r="AA73" i="58"/>
  <c r="I74" i="58" s="1"/>
  <c r="AE71" i="58"/>
  <c r="AD71" i="58"/>
  <c r="AC71" i="58"/>
  <c r="AA71" i="58"/>
  <c r="AA69" i="58"/>
  <c r="AE67" i="58"/>
  <c r="AE21" i="58" s="1"/>
  <c r="AE24" i="58" s="1"/>
  <c r="AD67" i="58"/>
  <c r="AD21" i="58" s="1"/>
  <c r="AC67" i="58"/>
  <c r="AC21" i="58" s="1"/>
  <c r="AA67" i="58"/>
  <c r="AA21" i="58" s="1"/>
  <c r="AA24" i="58" s="1"/>
  <c r="M58" i="58"/>
  <c r="L58" i="58"/>
  <c r="K58" i="58"/>
  <c r="AE57" i="58"/>
  <c r="H17" i="58" s="1"/>
  <c r="AD57" i="58"/>
  <c r="AC57" i="58"/>
  <c r="F17" i="58" s="1"/>
  <c r="AA57" i="58"/>
  <c r="I58" i="58" s="1"/>
  <c r="AE55" i="58"/>
  <c r="AD55" i="58"/>
  <c r="AC55" i="58"/>
  <c r="AA55" i="58"/>
  <c r="AA53" i="58"/>
  <c r="AE51" i="58"/>
  <c r="AD51" i="58"/>
  <c r="AD18" i="58" s="1"/>
  <c r="AC51" i="58"/>
  <c r="AA51" i="58"/>
  <c r="AE22" i="58"/>
  <c r="AD22" i="58"/>
  <c r="AC22" i="58"/>
  <c r="AA22" i="58"/>
  <c r="AE19" i="58"/>
  <c r="AE25" i="58" s="1"/>
  <c r="H22" i="58" s="1"/>
  <c r="AD19" i="58"/>
  <c r="AD25" i="58" s="1"/>
  <c r="G22" i="58" s="1"/>
  <c r="AC19" i="58"/>
  <c r="AC25" i="58" s="1"/>
  <c r="F22" i="58" s="1"/>
  <c r="AA19" i="58"/>
  <c r="AA25" i="58" s="1"/>
  <c r="D22" i="58" s="1"/>
  <c r="G19" i="58"/>
  <c r="AE18" i="58"/>
  <c r="AC18" i="58"/>
  <c r="AC24" i="58" s="1"/>
  <c r="AA18" i="58"/>
  <c r="G18" i="58"/>
  <c r="G17" i="58"/>
  <c r="L10" i="58"/>
  <c r="D10" i="58"/>
  <c r="L9" i="58"/>
  <c r="D9" i="58"/>
  <c r="L8" i="58"/>
  <c r="D8" i="58"/>
  <c r="AD77" i="57"/>
  <c r="AA77" i="57"/>
  <c r="AE76" i="57"/>
  <c r="AD76" i="57"/>
  <c r="AC76" i="57"/>
  <c r="AA76" i="57"/>
  <c r="M74" i="57"/>
  <c r="L74" i="57"/>
  <c r="AE73" i="57"/>
  <c r="AD73" i="57"/>
  <c r="AC73" i="57"/>
  <c r="K74" i="57" s="1"/>
  <c r="AA73" i="57"/>
  <c r="I74" i="57" s="1"/>
  <c r="AE71" i="57"/>
  <c r="AD71" i="57"/>
  <c r="AC71" i="57"/>
  <c r="AA71" i="57"/>
  <c r="AA69" i="57"/>
  <c r="AE67" i="57"/>
  <c r="AD67" i="57"/>
  <c r="AC67" i="57"/>
  <c r="AC21" i="57" s="1"/>
  <c r="AC24" i="57" s="1"/>
  <c r="AA67" i="57"/>
  <c r="AA21" i="57" s="1"/>
  <c r="M58" i="57"/>
  <c r="L58" i="57"/>
  <c r="K58" i="57"/>
  <c r="I58" i="57"/>
  <c r="AE57" i="57"/>
  <c r="AE77" i="57" s="1"/>
  <c r="H19" i="57" s="1"/>
  <c r="AD57" i="57"/>
  <c r="AC57" i="57"/>
  <c r="F17" i="57" s="1"/>
  <c r="AA57" i="57"/>
  <c r="AE55" i="57"/>
  <c r="AD55" i="57"/>
  <c r="AC55" i="57"/>
  <c r="AA55" i="57"/>
  <c r="AA53" i="57"/>
  <c r="AE51" i="57"/>
  <c r="AE18" i="57" s="1"/>
  <c r="AE24" i="57" s="1"/>
  <c r="AD51" i="57"/>
  <c r="AC51" i="57"/>
  <c r="AA51" i="57"/>
  <c r="AA18" i="57" s="1"/>
  <c r="AA24" i="57" s="1"/>
  <c r="AD24" i="57"/>
  <c r="AE22" i="57"/>
  <c r="AD22" i="57"/>
  <c r="AC22" i="57"/>
  <c r="AA22" i="57"/>
  <c r="AE21" i="57"/>
  <c r="AD21" i="57"/>
  <c r="AE19" i="57"/>
  <c r="AE25" i="57" s="1"/>
  <c r="H22" i="57" s="1"/>
  <c r="AD19" i="57"/>
  <c r="AD25" i="57" s="1"/>
  <c r="G22" i="57" s="1"/>
  <c r="AC19" i="57"/>
  <c r="AC25" i="57" s="1"/>
  <c r="F22" i="57" s="1"/>
  <c r="AA19" i="57"/>
  <c r="AA25" i="57" s="1"/>
  <c r="D22" i="57" s="1"/>
  <c r="G19" i="57"/>
  <c r="D19" i="57"/>
  <c r="AD18" i="57"/>
  <c r="AC18" i="57"/>
  <c r="H18" i="57"/>
  <c r="G18" i="57"/>
  <c r="F18" i="57"/>
  <c r="D18" i="57"/>
  <c r="H17" i="57"/>
  <c r="G17" i="57"/>
  <c r="D17" i="57"/>
  <c r="L10" i="57"/>
  <c r="D10" i="57"/>
  <c r="L9" i="57"/>
  <c r="D9" i="57"/>
  <c r="L8" i="57"/>
  <c r="D8" i="57"/>
  <c r="AA77" i="56"/>
  <c r="AC76" i="56"/>
  <c r="AA76" i="56"/>
  <c r="M74" i="56"/>
  <c r="L74" i="56"/>
  <c r="K74" i="56"/>
  <c r="I74" i="56"/>
  <c r="AE73" i="56"/>
  <c r="AD73" i="56"/>
  <c r="G18" i="56" s="1"/>
  <c r="AC73" i="56"/>
  <c r="AA73" i="56"/>
  <c r="AE71" i="56"/>
  <c r="AD71" i="56"/>
  <c r="AC71" i="56"/>
  <c r="AA71" i="56"/>
  <c r="AA69" i="56"/>
  <c r="AA21" i="56" s="1"/>
  <c r="AE67" i="56"/>
  <c r="AD67" i="56"/>
  <c r="AC67" i="56"/>
  <c r="AA67" i="56"/>
  <c r="K58" i="56"/>
  <c r="I58" i="56"/>
  <c r="AE57" i="56"/>
  <c r="AE76" i="56" s="1"/>
  <c r="AD57" i="56"/>
  <c r="AD76" i="56" s="1"/>
  <c r="AC57" i="56"/>
  <c r="AC77" i="56" s="1"/>
  <c r="F19" i="56" s="1"/>
  <c r="AA57" i="56"/>
  <c r="AE55" i="56"/>
  <c r="AD55" i="56"/>
  <c r="AC55" i="56"/>
  <c r="AA55" i="56"/>
  <c r="AA53" i="56"/>
  <c r="AA18" i="56" s="1"/>
  <c r="AE51" i="56"/>
  <c r="AD51" i="56"/>
  <c r="AD18" i="56" s="1"/>
  <c r="AD24" i="56" s="1"/>
  <c r="AC51" i="56"/>
  <c r="AC18" i="56" s="1"/>
  <c r="AC24" i="56" s="1"/>
  <c r="AA51" i="56"/>
  <c r="AE22" i="56"/>
  <c r="AD22" i="56"/>
  <c r="AC22" i="56"/>
  <c r="AA22" i="56"/>
  <c r="AE21" i="56"/>
  <c r="AD21" i="56"/>
  <c r="AC21" i="56"/>
  <c r="AE19" i="56"/>
  <c r="AE25" i="56" s="1"/>
  <c r="H22" i="56" s="1"/>
  <c r="AD19" i="56"/>
  <c r="AD25" i="56" s="1"/>
  <c r="G22" i="56" s="1"/>
  <c r="AC19" i="56"/>
  <c r="AC25" i="56" s="1"/>
  <c r="F22" i="56" s="1"/>
  <c r="AA19" i="56"/>
  <c r="AA25" i="56" s="1"/>
  <c r="D22" i="56" s="1"/>
  <c r="D19" i="56"/>
  <c r="AE18" i="56"/>
  <c r="AE24" i="56" s="1"/>
  <c r="H18" i="56"/>
  <c r="F18" i="56"/>
  <c r="D18" i="56"/>
  <c r="G17" i="56"/>
  <c r="F17" i="56"/>
  <c r="D17" i="56"/>
  <c r="L10" i="56"/>
  <c r="D10" i="56"/>
  <c r="L9" i="56"/>
  <c r="D9" i="56"/>
  <c r="L8" i="56"/>
  <c r="D8" i="56"/>
  <c r="AE77" i="55"/>
  <c r="H19" i="55" s="1"/>
  <c r="AD77" i="55"/>
  <c r="G19" i="55" s="1"/>
  <c r="AD76" i="55"/>
  <c r="L74" i="55"/>
  <c r="K74" i="55"/>
  <c r="I74" i="55"/>
  <c r="AE73" i="55"/>
  <c r="H18" i="55" s="1"/>
  <c r="AD73" i="55"/>
  <c r="AC73" i="55"/>
  <c r="AA73" i="55"/>
  <c r="D18" i="55" s="1"/>
  <c r="AE71" i="55"/>
  <c r="AD71" i="55"/>
  <c r="AC71" i="55"/>
  <c r="AA71" i="55"/>
  <c r="AA69" i="55"/>
  <c r="AE67" i="55"/>
  <c r="AE21" i="55" s="1"/>
  <c r="AD67" i="55"/>
  <c r="AD21" i="55" s="1"/>
  <c r="AC67" i="55"/>
  <c r="AA67" i="55"/>
  <c r="M58" i="55"/>
  <c r="AE57" i="55"/>
  <c r="AE76" i="55" s="1"/>
  <c r="AD57" i="55"/>
  <c r="L58" i="55" s="1"/>
  <c r="AC57" i="55"/>
  <c r="AC76" i="55" s="1"/>
  <c r="AA57" i="55"/>
  <c r="AA76" i="55" s="1"/>
  <c r="AE55" i="55"/>
  <c r="AD55" i="55"/>
  <c r="AC55" i="55"/>
  <c r="AA55" i="55"/>
  <c r="AA53" i="55"/>
  <c r="AE51" i="55"/>
  <c r="AE18" i="55" s="1"/>
  <c r="AD51" i="55"/>
  <c r="AC51" i="55"/>
  <c r="AA51" i="55"/>
  <c r="AA18" i="55" s="1"/>
  <c r="AA24" i="55" s="1"/>
  <c r="AE22" i="55"/>
  <c r="AD22" i="55"/>
  <c r="AC22" i="55"/>
  <c r="AA22" i="55"/>
  <c r="AC21" i="55"/>
  <c r="AA21" i="55"/>
  <c r="AE19" i="55"/>
  <c r="AE25" i="55" s="1"/>
  <c r="H22" i="55" s="1"/>
  <c r="AD19" i="55"/>
  <c r="AD25" i="55" s="1"/>
  <c r="G22" i="55" s="1"/>
  <c r="AC19" i="55"/>
  <c r="AC25" i="55" s="1"/>
  <c r="F22" i="55" s="1"/>
  <c r="AA19" i="55"/>
  <c r="AA25" i="55" s="1"/>
  <c r="D22" i="55" s="1"/>
  <c r="AD18" i="55"/>
  <c r="AC18" i="55"/>
  <c r="AC24" i="55" s="1"/>
  <c r="G18" i="55"/>
  <c r="F18" i="55"/>
  <c r="H17" i="55"/>
  <c r="D17" i="55"/>
  <c r="L10" i="55"/>
  <c r="D10" i="55"/>
  <c r="L9" i="55"/>
  <c r="D9" i="55"/>
  <c r="L8" i="55"/>
  <c r="D8" i="55"/>
  <c r="AE77" i="54"/>
  <c r="H19" i="54" s="1"/>
  <c r="AC77" i="54"/>
  <c r="F19" i="54" s="1"/>
  <c r="AA77" i="54"/>
  <c r="D19" i="54" s="1"/>
  <c r="AE76" i="54"/>
  <c r="AA76" i="54"/>
  <c r="I74" i="54"/>
  <c r="AE73" i="54"/>
  <c r="M74" i="54" s="1"/>
  <c r="AD73" i="54"/>
  <c r="L74" i="54" s="1"/>
  <c r="AC73" i="54"/>
  <c r="F18" i="54" s="1"/>
  <c r="AA73" i="54"/>
  <c r="AE71" i="54"/>
  <c r="AD71" i="54"/>
  <c r="AC71" i="54"/>
  <c r="AA71" i="54"/>
  <c r="AA69" i="54"/>
  <c r="AE67" i="54"/>
  <c r="AE21" i="54" s="1"/>
  <c r="AD67" i="54"/>
  <c r="AD21" i="54" s="1"/>
  <c r="AD24" i="54" s="1"/>
  <c r="AC67" i="54"/>
  <c r="AC21" i="54" s="1"/>
  <c r="AA67" i="54"/>
  <c r="AA21" i="54" s="1"/>
  <c r="M58" i="54"/>
  <c r="K58" i="54"/>
  <c r="AE57" i="54"/>
  <c r="AD57" i="54"/>
  <c r="L58" i="54" s="1"/>
  <c r="AC57" i="54"/>
  <c r="AC76" i="54" s="1"/>
  <c r="AA57" i="54"/>
  <c r="I58" i="54" s="1"/>
  <c r="AE55" i="54"/>
  <c r="AD55" i="54"/>
  <c r="AC55" i="54"/>
  <c r="AA55" i="54"/>
  <c r="AA53" i="54"/>
  <c r="AE51" i="54"/>
  <c r="AD51" i="54"/>
  <c r="AC51" i="54"/>
  <c r="AC18" i="54" s="1"/>
  <c r="AA51" i="54"/>
  <c r="AD25" i="54"/>
  <c r="G22" i="54" s="1"/>
  <c r="AE22" i="54"/>
  <c r="AD22" i="54"/>
  <c r="AC22" i="54"/>
  <c r="AA22" i="54"/>
  <c r="AE19" i="54"/>
  <c r="AE25" i="54" s="1"/>
  <c r="H22" i="54" s="1"/>
  <c r="AD19" i="54"/>
  <c r="AC19" i="54"/>
  <c r="AC25" i="54" s="1"/>
  <c r="F22" i="54" s="1"/>
  <c r="AA19" i="54"/>
  <c r="AA25" i="54" s="1"/>
  <c r="D22" i="54" s="1"/>
  <c r="AE18" i="54"/>
  <c r="AE24" i="54" s="1"/>
  <c r="AD18" i="54"/>
  <c r="AA18" i="54"/>
  <c r="AA24" i="54" s="1"/>
  <c r="H18" i="54"/>
  <c r="D18" i="54"/>
  <c r="H17" i="54"/>
  <c r="F17" i="54"/>
  <c r="L10" i="54"/>
  <c r="D10" i="54"/>
  <c r="L9" i="54"/>
  <c r="D9" i="54"/>
  <c r="L8" i="54"/>
  <c r="D8" i="54"/>
  <c r="AD77" i="53"/>
  <c r="AC77" i="53"/>
  <c r="F19" i="53" s="1"/>
  <c r="AD76" i="53"/>
  <c r="AC76" i="53"/>
  <c r="L74" i="53"/>
  <c r="AE73" i="53"/>
  <c r="M74" i="53" s="1"/>
  <c r="AD73" i="53"/>
  <c r="AC73" i="53"/>
  <c r="K74" i="53" s="1"/>
  <c r="AA73" i="53"/>
  <c r="I74" i="53" s="1"/>
  <c r="AE71" i="53"/>
  <c r="AD71" i="53"/>
  <c r="AC71" i="53"/>
  <c r="AA71" i="53"/>
  <c r="AA69" i="53"/>
  <c r="AE67" i="53"/>
  <c r="AE21" i="53" s="1"/>
  <c r="AE24" i="53" s="1"/>
  <c r="AD67" i="53"/>
  <c r="AC67" i="53"/>
  <c r="AC21" i="53" s="1"/>
  <c r="AA67" i="53"/>
  <c r="AA21" i="53" s="1"/>
  <c r="M58" i="53"/>
  <c r="L58" i="53"/>
  <c r="K58" i="53"/>
  <c r="AE57" i="53"/>
  <c r="H17" i="53" s="1"/>
  <c r="AD57" i="53"/>
  <c r="AC57" i="53"/>
  <c r="F17" i="53" s="1"/>
  <c r="AA57" i="53"/>
  <c r="I58" i="53" s="1"/>
  <c r="AE55" i="53"/>
  <c r="AD55" i="53"/>
  <c r="AC55" i="53"/>
  <c r="AA55" i="53"/>
  <c r="AA53" i="53"/>
  <c r="AA18" i="53" s="1"/>
  <c r="AA24" i="53" s="1"/>
  <c r="AE51" i="53"/>
  <c r="AD51" i="53"/>
  <c r="AD18" i="53" s="1"/>
  <c r="AD24" i="53" s="1"/>
  <c r="AC51" i="53"/>
  <c r="AA51" i="53"/>
  <c r="AE22" i="53"/>
  <c r="AD22" i="53"/>
  <c r="AC22" i="53"/>
  <c r="AA22" i="53"/>
  <c r="AD21" i="53"/>
  <c r="AE19" i="53"/>
  <c r="AE25" i="53" s="1"/>
  <c r="H22" i="53" s="1"/>
  <c r="AD19" i="53"/>
  <c r="AD25" i="53" s="1"/>
  <c r="G22" i="53" s="1"/>
  <c r="AC19" i="53"/>
  <c r="AC25" i="53" s="1"/>
  <c r="F22" i="53" s="1"/>
  <c r="AA19" i="53"/>
  <c r="AA25" i="53" s="1"/>
  <c r="D22" i="53" s="1"/>
  <c r="G19" i="53"/>
  <c r="AE18" i="53"/>
  <c r="AC18" i="53"/>
  <c r="AC24" i="53" s="1"/>
  <c r="G18" i="53"/>
  <c r="F18" i="53"/>
  <c r="G17" i="53"/>
  <c r="L10" i="53"/>
  <c r="D10" i="53"/>
  <c r="L9" i="53"/>
  <c r="D9" i="53"/>
  <c r="L8" i="53"/>
  <c r="D8" i="53"/>
  <c r="AE76" i="52"/>
  <c r="AD76" i="52"/>
  <c r="AA76" i="52"/>
  <c r="M74" i="52"/>
  <c r="L74" i="52"/>
  <c r="AE73" i="52"/>
  <c r="AD73" i="52"/>
  <c r="AC73" i="52"/>
  <c r="K74" i="52" s="1"/>
  <c r="AA73" i="52"/>
  <c r="I74" i="52" s="1"/>
  <c r="AE71" i="52"/>
  <c r="AD71" i="52"/>
  <c r="AC71" i="52"/>
  <c r="AA71" i="52"/>
  <c r="AA69" i="52"/>
  <c r="AE67" i="52"/>
  <c r="AD67" i="52"/>
  <c r="AC67" i="52"/>
  <c r="AC21" i="52" s="1"/>
  <c r="AC24" i="52" s="1"/>
  <c r="AA67" i="52"/>
  <c r="AA21" i="52" s="1"/>
  <c r="M58" i="52"/>
  <c r="L58" i="52"/>
  <c r="K58" i="52"/>
  <c r="I58" i="52"/>
  <c r="AE57" i="52"/>
  <c r="AE77" i="52" s="1"/>
  <c r="H19" i="52" s="1"/>
  <c r="AD57" i="52"/>
  <c r="AD77" i="52" s="1"/>
  <c r="G19" i="52" s="1"/>
  <c r="AC57" i="52"/>
  <c r="F17" i="52" s="1"/>
  <c r="AA57" i="52"/>
  <c r="AA77" i="52" s="1"/>
  <c r="D19" i="52" s="1"/>
  <c r="AE55" i="52"/>
  <c r="AD55" i="52"/>
  <c r="AC55" i="52"/>
  <c r="AA55" i="52"/>
  <c r="AA53" i="52"/>
  <c r="AA18" i="52" s="1"/>
  <c r="AE51" i="52"/>
  <c r="AE18" i="52" s="1"/>
  <c r="AE24" i="52" s="1"/>
  <c r="AD51" i="52"/>
  <c r="AD18" i="52" s="1"/>
  <c r="AD24" i="52" s="1"/>
  <c r="AC51" i="52"/>
  <c r="AA51" i="52"/>
  <c r="AC25" i="52"/>
  <c r="AE22" i="52"/>
  <c r="AD22" i="52"/>
  <c r="AC22" i="52"/>
  <c r="AA22" i="52"/>
  <c r="F22" i="52"/>
  <c r="AE21" i="52"/>
  <c r="AD21" i="52"/>
  <c r="AE19" i="52"/>
  <c r="AE25" i="52" s="1"/>
  <c r="H22" i="52" s="1"/>
  <c r="AD19" i="52"/>
  <c r="AD25" i="52" s="1"/>
  <c r="G22" i="52" s="1"/>
  <c r="AC19" i="52"/>
  <c r="AA19" i="52"/>
  <c r="AA25" i="52" s="1"/>
  <c r="D22" i="52" s="1"/>
  <c r="AC18" i="52"/>
  <c r="H18" i="52"/>
  <c r="G18" i="52"/>
  <c r="D18" i="52"/>
  <c r="G17" i="52"/>
  <c r="D17" i="52"/>
  <c r="L10" i="52"/>
  <c r="D10" i="52"/>
  <c r="L9" i="52"/>
  <c r="D9" i="52"/>
  <c r="L8" i="52"/>
  <c r="D8" i="52"/>
  <c r="AD77" i="51"/>
  <c r="AA77" i="51"/>
  <c r="AC76" i="51"/>
  <c r="AA76" i="51"/>
  <c r="M74" i="51"/>
  <c r="L74" i="51"/>
  <c r="K74" i="51"/>
  <c r="I74" i="51"/>
  <c r="AE73" i="51"/>
  <c r="AD73" i="51"/>
  <c r="AC73" i="51"/>
  <c r="AA73" i="51"/>
  <c r="AE71" i="51"/>
  <c r="AD71" i="51"/>
  <c r="AC71" i="51"/>
  <c r="AA71" i="51"/>
  <c r="AA69" i="51"/>
  <c r="AE67" i="51"/>
  <c r="AD67" i="51"/>
  <c r="AC67" i="51"/>
  <c r="AA67" i="51"/>
  <c r="L58" i="51"/>
  <c r="K58" i="51"/>
  <c r="I58" i="51"/>
  <c r="AE57" i="51"/>
  <c r="AE76" i="51" s="1"/>
  <c r="AD57" i="51"/>
  <c r="AD76" i="51" s="1"/>
  <c r="AC57" i="51"/>
  <c r="AC77" i="51" s="1"/>
  <c r="F19" i="51" s="1"/>
  <c r="AA57" i="51"/>
  <c r="AE55" i="51"/>
  <c r="AD55" i="51"/>
  <c r="AC55" i="51"/>
  <c r="AA55" i="51"/>
  <c r="AA53" i="51"/>
  <c r="AE51" i="51"/>
  <c r="AE18" i="51" s="1"/>
  <c r="AE24" i="51" s="1"/>
  <c r="AD51" i="51"/>
  <c r="AD18" i="51" s="1"/>
  <c r="AD24" i="51" s="1"/>
  <c r="AC51" i="51"/>
  <c r="AC18" i="51" s="1"/>
  <c r="AC24" i="51" s="1"/>
  <c r="AA51" i="51"/>
  <c r="AA18" i="51" s="1"/>
  <c r="AA24" i="51" s="1"/>
  <c r="AE22" i="51"/>
  <c r="AD22" i="51"/>
  <c r="AC22" i="51"/>
  <c r="AA22" i="51"/>
  <c r="AE21" i="51"/>
  <c r="AD21" i="51"/>
  <c r="AC21" i="51"/>
  <c r="AA21" i="51"/>
  <c r="AE19" i="51"/>
  <c r="AE25" i="51" s="1"/>
  <c r="H22" i="51" s="1"/>
  <c r="AD19" i="51"/>
  <c r="AD25" i="51" s="1"/>
  <c r="G22" i="51" s="1"/>
  <c r="AC19" i="51"/>
  <c r="AC25" i="51" s="1"/>
  <c r="F22" i="51" s="1"/>
  <c r="AA19" i="51"/>
  <c r="AA25" i="51" s="1"/>
  <c r="D22" i="51" s="1"/>
  <c r="G19" i="51"/>
  <c r="D19" i="51"/>
  <c r="H18" i="51"/>
  <c r="G18" i="51"/>
  <c r="F18" i="51"/>
  <c r="D18" i="51"/>
  <c r="G17" i="51"/>
  <c r="D17" i="51"/>
  <c r="L10" i="51"/>
  <c r="D10" i="51"/>
  <c r="L9" i="51"/>
  <c r="D9" i="51"/>
  <c r="L8" i="51"/>
  <c r="D8" i="51"/>
  <c r="AD76" i="50"/>
  <c r="AC76" i="50"/>
  <c r="AA76" i="50"/>
  <c r="M74" i="50"/>
  <c r="L74" i="50"/>
  <c r="AE73" i="50"/>
  <c r="AD73" i="50"/>
  <c r="AC73" i="50"/>
  <c r="K74" i="50" s="1"/>
  <c r="AA73" i="50"/>
  <c r="I74" i="50" s="1"/>
  <c r="AE71" i="50"/>
  <c r="AD71" i="50"/>
  <c r="AC71" i="50"/>
  <c r="AA71" i="50"/>
  <c r="AA69" i="50"/>
  <c r="AE67" i="50"/>
  <c r="AD67" i="50"/>
  <c r="AC67" i="50"/>
  <c r="AC21" i="50" s="1"/>
  <c r="AC24" i="50" s="1"/>
  <c r="AA67" i="50"/>
  <c r="AA21" i="50" s="1"/>
  <c r="M58" i="50"/>
  <c r="L58" i="50"/>
  <c r="K58" i="50"/>
  <c r="I58" i="50"/>
  <c r="AE57" i="50"/>
  <c r="AE77" i="50" s="1"/>
  <c r="H19" i="50" s="1"/>
  <c r="AD57" i="50"/>
  <c r="AD77" i="50" s="1"/>
  <c r="G19" i="50" s="1"/>
  <c r="AC57" i="50"/>
  <c r="F17" i="50" s="1"/>
  <c r="AA57" i="50"/>
  <c r="AA77" i="50" s="1"/>
  <c r="D19" i="50" s="1"/>
  <c r="AE55" i="50"/>
  <c r="AD55" i="50"/>
  <c r="AC55" i="50"/>
  <c r="AA55" i="50"/>
  <c r="AA53" i="50"/>
  <c r="AA18" i="50" s="1"/>
  <c r="AE51" i="50"/>
  <c r="AE18" i="50" s="1"/>
  <c r="AE24" i="50" s="1"/>
  <c r="AD51" i="50"/>
  <c r="AD18" i="50" s="1"/>
  <c r="AD24" i="50" s="1"/>
  <c r="AC51" i="50"/>
  <c r="AA51" i="50"/>
  <c r="AE22" i="50"/>
  <c r="AD22" i="50"/>
  <c r="AC22" i="50"/>
  <c r="AA22" i="50"/>
  <c r="AE21" i="50"/>
  <c r="AD21" i="50"/>
  <c r="AE19" i="50"/>
  <c r="AE25" i="50" s="1"/>
  <c r="H22" i="50" s="1"/>
  <c r="AD19" i="50"/>
  <c r="AD25" i="50" s="1"/>
  <c r="G22" i="50" s="1"/>
  <c r="AC19" i="50"/>
  <c r="AC25" i="50" s="1"/>
  <c r="F22" i="50" s="1"/>
  <c r="AA19" i="50"/>
  <c r="AA25" i="50" s="1"/>
  <c r="D22" i="50" s="1"/>
  <c r="AC18" i="50"/>
  <c r="H18" i="50"/>
  <c r="G18" i="50"/>
  <c r="F18" i="50"/>
  <c r="D18" i="50"/>
  <c r="G17" i="50"/>
  <c r="D17" i="50"/>
  <c r="L10" i="50"/>
  <c r="D10" i="50"/>
  <c r="L9" i="50"/>
  <c r="D9" i="50"/>
  <c r="L8" i="50"/>
  <c r="D8" i="50"/>
  <c r="AD77" i="49"/>
  <c r="AA77" i="49"/>
  <c r="AA76" i="49"/>
  <c r="M74" i="49"/>
  <c r="L74" i="49"/>
  <c r="K74" i="49"/>
  <c r="I74" i="49"/>
  <c r="AE73" i="49"/>
  <c r="AD73" i="49"/>
  <c r="AC73" i="49"/>
  <c r="AA73" i="49"/>
  <c r="AE71" i="49"/>
  <c r="AD71" i="49"/>
  <c r="AC71" i="49"/>
  <c r="AA71" i="49"/>
  <c r="AA69" i="49"/>
  <c r="AE67" i="49"/>
  <c r="AD67" i="49"/>
  <c r="AC67" i="49"/>
  <c r="AA67" i="49"/>
  <c r="L58" i="49"/>
  <c r="K58" i="49"/>
  <c r="I58" i="49"/>
  <c r="AE57" i="49"/>
  <c r="AE76" i="49" s="1"/>
  <c r="AD57" i="49"/>
  <c r="AD76" i="49" s="1"/>
  <c r="AC57" i="49"/>
  <c r="AC77" i="49" s="1"/>
  <c r="F19" i="49" s="1"/>
  <c r="AA57" i="49"/>
  <c r="AE55" i="49"/>
  <c r="AD55" i="49"/>
  <c r="AC55" i="49"/>
  <c r="AA55" i="49"/>
  <c r="AA53" i="49"/>
  <c r="AE51" i="49"/>
  <c r="AE18" i="49" s="1"/>
  <c r="AE24" i="49" s="1"/>
  <c r="AD51" i="49"/>
  <c r="AD18" i="49" s="1"/>
  <c r="AD24" i="49" s="1"/>
  <c r="AC51" i="49"/>
  <c r="AC18" i="49" s="1"/>
  <c r="AC24" i="49" s="1"/>
  <c r="AA51" i="49"/>
  <c r="AA18" i="49" s="1"/>
  <c r="AA24" i="49" s="1"/>
  <c r="AE22" i="49"/>
  <c r="AD22" i="49"/>
  <c r="AC22" i="49"/>
  <c r="AA22" i="49"/>
  <c r="AE21" i="49"/>
  <c r="AD21" i="49"/>
  <c r="AC21" i="49"/>
  <c r="AA21" i="49"/>
  <c r="AE19" i="49"/>
  <c r="AE25" i="49" s="1"/>
  <c r="H22" i="49" s="1"/>
  <c r="AD19" i="49"/>
  <c r="AD25" i="49" s="1"/>
  <c r="G22" i="49" s="1"/>
  <c r="AC19" i="49"/>
  <c r="AC25" i="49" s="1"/>
  <c r="F22" i="49" s="1"/>
  <c r="AA19" i="49"/>
  <c r="AA25" i="49" s="1"/>
  <c r="D22" i="49" s="1"/>
  <c r="G19" i="49"/>
  <c r="D19" i="49"/>
  <c r="H18" i="49"/>
  <c r="G18" i="49"/>
  <c r="F18" i="49"/>
  <c r="D18" i="49"/>
  <c r="G17" i="49"/>
  <c r="D17" i="49"/>
  <c r="L10" i="49"/>
  <c r="D10" i="49"/>
  <c r="L9" i="49"/>
  <c r="D9" i="49"/>
  <c r="L8" i="49"/>
  <c r="D8" i="49"/>
  <c r="AD77" i="48"/>
  <c r="G19" i="48" s="1"/>
  <c r="AA77" i="48"/>
  <c r="M74" i="48"/>
  <c r="L74" i="48"/>
  <c r="K74" i="48"/>
  <c r="I74" i="48"/>
  <c r="AE73" i="48"/>
  <c r="H18" i="48" s="1"/>
  <c r="AD73" i="48"/>
  <c r="G18" i="48" s="1"/>
  <c r="AC73" i="48"/>
  <c r="F18" i="48" s="1"/>
  <c r="AA73" i="48"/>
  <c r="AE71" i="48"/>
  <c r="AD71" i="48"/>
  <c r="AC71" i="48"/>
  <c r="AA71" i="48"/>
  <c r="AA69" i="48"/>
  <c r="AE67" i="48"/>
  <c r="AE21" i="48" s="1"/>
  <c r="AD67" i="48"/>
  <c r="AC67" i="48"/>
  <c r="AA67" i="48"/>
  <c r="I58" i="48"/>
  <c r="AE57" i="48"/>
  <c r="AE76" i="48" s="1"/>
  <c r="AD57" i="48"/>
  <c r="AD76" i="48" s="1"/>
  <c r="AC57" i="48"/>
  <c r="AC76" i="48" s="1"/>
  <c r="AA57" i="48"/>
  <c r="AA76" i="48" s="1"/>
  <c r="AE55" i="48"/>
  <c r="AD55" i="48"/>
  <c r="AC55" i="48"/>
  <c r="AA55" i="48"/>
  <c r="AA53" i="48"/>
  <c r="AE51" i="48"/>
  <c r="AD51" i="48"/>
  <c r="AC51" i="48"/>
  <c r="AC18" i="48" s="1"/>
  <c r="AC24" i="48" s="1"/>
  <c r="AA51" i="48"/>
  <c r="AA18" i="48" s="1"/>
  <c r="AA24" i="48" s="1"/>
  <c r="AE22" i="48"/>
  <c r="AD22" i="48"/>
  <c r="AC22" i="48"/>
  <c r="AA22" i="48"/>
  <c r="AD21" i="48"/>
  <c r="AC21" i="48"/>
  <c r="AA21" i="48"/>
  <c r="AE19" i="48"/>
  <c r="AE25" i="48" s="1"/>
  <c r="H22" i="48" s="1"/>
  <c r="AD19" i="48"/>
  <c r="AD25" i="48" s="1"/>
  <c r="G22" i="48" s="1"/>
  <c r="AC19" i="48"/>
  <c r="AC25" i="48" s="1"/>
  <c r="F22" i="48" s="1"/>
  <c r="AA19" i="48"/>
  <c r="AA25" i="48" s="1"/>
  <c r="D22" i="48" s="1"/>
  <c r="D19" i="48"/>
  <c r="AE18" i="48"/>
  <c r="AE24" i="48" s="1"/>
  <c r="AD18" i="48"/>
  <c r="AD24" i="48" s="1"/>
  <c r="D18" i="48"/>
  <c r="G17" i="48"/>
  <c r="D17" i="48"/>
  <c r="L10" i="48"/>
  <c r="D10" i="48"/>
  <c r="L9" i="48"/>
  <c r="D9" i="48"/>
  <c r="L8" i="48"/>
  <c r="D8" i="48"/>
  <c r="AE77" i="47"/>
  <c r="H19" i="47" s="1"/>
  <c r="AD77" i="47"/>
  <c r="G19" i="47" s="1"/>
  <c r="AA77" i="47"/>
  <c r="D19" i="47" s="1"/>
  <c r="K74" i="47"/>
  <c r="I74" i="47"/>
  <c r="AE73" i="47"/>
  <c r="M74" i="47" s="1"/>
  <c r="AD73" i="47"/>
  <c r="L74" i="47" s="1"/>
  <c r="AC73" i="47"/>
  <c r="F18" i="47" s="1"/>
  <c r="AA73" i="47"/>
  <c r="D18" i="47" s="1"/>
  <c r="AE71" i="47"/>
  <c r="AD71" i="47"/>
  <c r="AC71" i="47"/>
  <c r="AA71" i="47"/>
  <c r="AA69" i="47"/>
  <c r="AE67" i="47"/>
  <c r="AE21" i="47" s="1"/>
  <c r="AD67" i="47"/>
  <c r="AD21" i="47" s="1"/>
  <c r="AC67" i="47"/>
  <c r="AC21" i="47" s="1"/>
  <c r="AA67" i="47"/>
  <c r="M58" i="47"/>
  <c r="AE57" i="47"/>
  <c r="H17" i="47" s="1"/>
  <c r="AD57" i="47"/>
  <c r="L58" i="47" s="1"/>
  <c r="AC57" i="47"/>
  <c r="AC76" i="47" s="1"/>
  <c r="AA57" i="47"/>
  <c r="AA76" i="47" s="1"/>
  <c r="AE55" i="47"/>
  <c r="AD55" i="47"/>
  <c r="AC55" i="47"/>
  <c r="AA55" i="47"/>
  <c r="AA53" i="47"/>
  <c r="AE51" i="47"/>
  <c r="AD51" i="47"/>
  <c r="AC51" i="47"/>
  <c r="AA51" i="47"/>
  <c r="AE22" i="47"/>
  <c r="AD22" i="47"/>
  <c r="AC22" i="47"/>
  <c r="AA22" i="47"/>
  <c r="AA21" i="47"/>
  <c r="AE19" i="47"/>
  <c r="AE25" i="47" s="1"/>
  <c r="H22" i="47" s="1"/>
  <c r="AD19" i="47"/>
  <c r="AD25" i="47" s="1"/>
  <c r="G22" i="47" s="1"/>
  <c r="AC19" i="47"/>
  <c r="AC25" i="47" s="1"/>
  <c r="F22" i="47" s="1"/>
  <c r="AA19" i="47"/>
  <c r="AA25" i="47" s="1"/>
  <c r="D22" i="47" s="1"/>
  <c r="AE18" i="47"/>
  <c r="AD18" i="47"/>
  <c r="AC18" i="47"/>
  <c r="AA18" i="47"/>
  <c r="AA24" i="47" s="1"/>
  <c r="D17" i="47"/>
  <c r="L10" i="47"/>
  <c r="D10" i="47"/>
  <c r="L9" i="47"/>
  <c r="D9" i="47"/>
  <c r="L8" i="47"/>
  <c r="D8" i="47"/>
  <c r="AD77" i="46"/>
  <c r="G19" i="46" s="1"/>
  <c r="AD76" i="46"/>
  <c r="AC76" i="46"/>
  <c r="M74" i="46"/>
  <c r="L74" i="46"/>
  <c r="AE73" i="46"/>
  <c r="AD73" i="46"/>
  <c r="AC73" i="46"/>
  <c r="K74" i="46" s="1"/>
  <c r="AA73" i="46"/>
  <c r="I74" i="46" s="1"/>
  <c r="AE71" i="46"/>
  <c r="AD71" i="46"/>
  <c r="AC71" i="46"/>
  <c r="AA71" i="46"/>
  <c r="AA69" i="46"/>
  <c r="AE67" i="46"/>
  <c r="AD67" i="46"/>
  <c r="AC67" i="46"/>
  <c r="AC21" i="46" s="1"/>
  <c r="AC24" i="46" s="1"/>
  <c r="AA67" i="46"/>
  <c r="L58" i="46"/>
  <c r="I58" i="46"/>
  <c r="AE57" i="46"/>
  <c r="AE77" i="46" s="1"/>
  <c r="H19" i="46" s="1"/>
  <c r="AD57" i="46"/>
  <c r="AC57" i="46"/>
  <c r="F17" i="46" s="1"/>
  <c r="AA57" i="46"/>
  <c r="AA77" i="46" s="1"/>
  <c r="D19" i="46" s="1"/>
  <c r="AE55" i="46"/>
  <c r="AD55" i="46"/>
  <c r="AC55" i="46"/>
  <c r="AA55" i="46"/>
  <c r="AA53" i="46"/>
  <c r="AE51" i="46"/>
  <c r="AE18" i="46" s="1"/>
  <c r="AE24" i="46" s="1"/>
  <c r="AD51" i="46"/>
  <c r="AD18" i="46" s="1"/>
  <c r="AD24" i="46" s="1"/>
  <c r="AC51" i="46"/>
  <c r="AA51" i="46"/>
  <c r="AA18" i="46" s="1"/>
  <c r="AA24" i="46" s="1"/>
  <c r="AE22" i="46"/>
  <c r="AD22" i="46"/>
  <c r="AC22" i="46"/>
  <c r="AA22" i="46"/>
  <c r="AE21" i="46"/>
  <c r="AD21" i="46"/>
  <c r="AA21" i="46"/>
  <c r="AE19" i="46"/>
  <c r="AE25" i="46" s="1"/>
  <c r="H22" i="46" s="1"/>
  <c r="AD19" i="46"/>
  <c r="AD25" i="46" s="1"/>
  <c r="G22" i="46" s="1"/>
  <c r="AC19" i="46"/>
  <c r="AC25" i="46" s="1"/>
  <c r="F22" i="46" s="1"/>
  <c r="AA19" i="46"/>
  <c r="AA25" i="46" s="1"/>
  <c r="D22" i="46" s="1"/>
  <c r="AC18" i="46"/>
  <c r="H18" i="46"/>
  <c r="G18" i="46"/>
  <c r="F18" i="46"/>
  <c r="G17" i="46"/>
  <c r="D17" i="46"/>
  <c r="L10" i="46"/>
  <c r="D10" i="46"/>
  <c r="L9" i="46"/>
  <c r="D9" i="46"/>
  <c r="L8" i="46"/>
  <c r="D8" i="46"/>
  <c r="AC77" i="44"/>
  <c r="F19" i="44" s="1"/>
  <c r="AA77" i="44"/>
  <c r="AD76" i="44"/>
  <c r="AC76" i="44"/>
  <c r="AA76" i="44"/>
  <c r="M74" i="44"/>
  <c r="L74" i="44"/>
  <c r="AE73" i="44"/>
  <c r="AD73" i="44"/>
  <c r="AC73" i="44"/>
  <c r="K74" i="44" s="1"/>
  <c r="AA73" i="44"/>
  <c r="I74" i="44" s="1"/>
  <c r="AE71" i="44"/>
  <c r="AD71" i="44"/>
  <c r="AC71" i="44"/>
  <c r="AA71" i="44"/>
  <c r="AA69" i="44"/>
  <c r="AE67" i="44"/>
  <c r="AD67" i="44"/>
  <c r="AC67" i="44"/>
  <c r="AC21" i="44" s="1"/>
  <c r="AC24" i="44" s="1"/>
  <c r="AA67" i="44"/>
  <c r="AA21" i="44" s="1"/>
  <c r="L58" i="44"/>
  <c r="K58" i="44"/>
  <c r="I58" i="44"/>
  <c r="AE57" i="44"/>
  <c r="AE77" i="44" s="1"/>
  <c r="H19" i="44" s="1"/>
  <c r="AD57" i="44"/>
  <c r="AD77" i="44" s="1"/>
  <c r="G19" i="44" s="1"/>
  <c r="AC57" i="44"/>
  <c r="AA57" i="44"/>
  <c r="D17" i="44" s="1"/>
  <c r="AE55" i="44"/>
  <c r="AD55" i="44"/>
  <c r="AC55" i="44"/>
  <c r="AA55" i="44"/>
  <c r="AA53" i="44"/>
  <c r="AA18" i="44" s="1"/>
  <c r="AE51" i="44"/>
  <c r="AE18" i="44" s="1"/>
  <c r="AE24" i="44" s="1"/>
  <c r="AD51" i="44"/>
  <c r="AD18" i="44" s="1"/>
  <c r="AD24" i="44" s="1"/>
  <c r="AC51" i="44"/>
  <c r="AA51" i="44"/>
  <c r="AE22" i="44"/>
  <c r="AD22" i="44"/>
  <c r="AC22" i="44"/>
  <c r="AA22" i="44"/>
  <c r="AE21" i="44"/>
  <c r="AD21" i="44"/>
  <c r="AE19" i="44"/>
  <c r="AE25" i="44" s="1"/>
  <c r="H22" i="44" s="1"/>
  <c r="AD19" i="44"/>
  <c r="AD25" i="44" s="1"/>
  <c r="G22" i="44" s="1"/>
  <c r="AC19" i="44"/>
  <c r="AC25" i="44" s="1"/>
  <c r="F22" i="44" s="1"/>
  <c r="AA19" i="44"/>
  <c r="AA25" i="44" s="1"/>
  <c r="D22" i="44" s="1"/>
  <c r="D19" i="44"/>
  <c r="AC18" i="44"/>
  <c r="H18" i="44"/>
  <c r="G18" i="44"/>
  <c r="F18" i="44"/>
  <c r="D18" i="44"/>
  <c r="H17" i="44"/>
  <c r="G17" i="44"/>
  <c r="F17" i="44"/>
  <c r="L10" i="44"/>
  <c r="D10" i="44"/>
  <c r="L9" i="44"/>
  <c r="D9" i="44"/>
  <c r="L8" i="44"/>
  <c r="D8" i="44"/>
  <c r="L9" i="10"/>
  <c r="D10" i="10"/>
  <c r="D9" i="10"/>
  <c r="O15" i="4" a="1"/>
  <c r="K14" i="4" a="1"/>
  <c r="F32" i="4" a="1"/>
  <c r="K37" i="4" a="1"/>
  <c r="J39" i="4" a="1"/>
  <c r="F15" i="4" a="1"/>
  <c r="F31" i="4" a="1"/>
  <c r="J30" i="4" a="1"/>
  <c r="E26" i="4" a="1"/>
  <c r="N19" i="4" a="1"/>
  <c r="J28" i="4" a="1"/>
  <c r="N40" i="4" a="1"/>
  <c r="M21" i="4" a="1"/>
  <c r="E31" i="4" a="1"/>
  <c r="J36" i="4" a="1"/>
  <c r="N22" i="4" a="1"/>
  <c r="K32" i="4" a="1"/>
  <c r="L31" i="4" a="1"/>
  <c r="O23" i="4" a="1"/>
  <c r="L25" i="4" a="1"/>
  <c r="L30" i="4" a="1"/>
  <c r="F25" i="4" a="1"/>
  <c r="L20" i="4" a="1"/>
  <c r="F35" i="4" a="1"/>
  <c r="E36" i="4" a="1"/>
  <c r="K29" i="4" a="1"/>
  <c r="K25" i="4" a="1"/>
  <c r="J16" i="4" a="1"/>
  <c r="F27" i="4" a="1"/>
  <c r="J31" i="4" a="1"/>
  <c r="E19" i="4" a="1"/>
  <c r="E30" i="4" a="1"/>
  <c r="N23" i="4" a="1"/>
  <c r="N15" i="4" a="1"/>
  <c r="O16" i="4" a="1"/>
  <c r="L29" i="4" a="1"/>
  <c r="O33" i="4" a="1"/>
  <c r="J40" i="4" a="1"/>
  <c r="L15" i="4" a="1"/>
  <c r="M40" i="4" a="1"/>
  <c r="J33" i="4" a="1"/>
  <c r="L27" i="4" a="1"/>
  <c r="E32" i="4" a="1"/>
  <c r="E24" i="4" a="1"/>
  <c r="N21" i="4" a="1"/>
  <c r="J17" i="4" a="1"/>
  <c r="K20" i="4" a="1"/>
  <c r="K22" i="4" a="1"/>
  <c r="F30" i="4" a="1"/>
  <c r="L22" i="4" a="1"/>
  <c r="J29" i="4" a="1"/>
  <c r="O28" i="4" a="1"/>
  <c r="F40" i="4" a="1"/>
  <c r="M16" i="4" a="1"/>
  <c r="M25" i="4" a="1"/>
  <c r="K34" i="4" a="1"/>
  <c r="K28" i="4" a="1"/>
  <c r="L14" i="4" a="1"/>
  <c r="O18" i="4" a="1"/>
  <c r="M33" i="4" a="1"/>
  <c r="K21" i="4" a="1"/>
  <c r="L17" i="4" a="1"/>
  <c r="L37" i="4" a="1"/>
  <c r="J19" i="4" a="1"/>
  <c r="J20" i="4" a="1"/>
  <c r="L33" i="4" a="1"/>
  <c r="K40" i="4" a="1"/>
  <c r="F16" i="4" a="1"/>
  <c r="F36" i="4" a="1"/>
  <c r="N39" i="4" a="1"/>
  <c r="N35" i="4" a="1"/>
  <c r="M31" i="4" a="1"/>
  <c r="E21" i="4" a="1"/>
  <c r="M39" i="4" a="1"/>
  <c r="N17" i="4" a="1"/>
  <c r="M17" i="4" a="1"/>
  <c r="E33" i="4" a="1"/>
  <c r="E40" i="4" a="1"/>
  <c r="J35" i="4" a="1"/>
  <c r="J21" i="4" a="1"/>
  <c r="N32" i="4" a="1"/>
  <c r="F28" i="4" a="1"/>
  <c r="L18" i="4" a="1"/>
  <c r="K17" i="4" a="1"/>
  <c r="K30" i="4" a="1"/>
  <c r="F33" i="4" a="1"/>
  <c r="E28" i="4" a="1"/>
  <c r="N34" i="4" a="1"/>
  <c r="F22" i="4" a="1"/>
  <c r="N36" i="4" a="1"/>
  <c r="L23" i="4" a="1"/>
  <c r="F39" i="4" a="1"/>
  <c r="F24" i="4" a="1"/>
  <c r="O38" i="4" a="1"/>
  <c r="O37" i="4" a="1"/>
  <c r="J25" i="4" a="1"/>
  <c r="K36" i="4" a="1"/>
  <c r="J34" i="4" a="1"/>
  <c r="O30" i="4" a="1"/>
  <c r="F18" i="4" a="1"/>
  <c r="E27" i="4" a="1"/>
  <c r="O40" i="4" a="1"/>
  <c r="M35" i="4" a="1"/>
  <c r="K16" i="4" a="1"/>
  <c r="O20" i="4" a="1"/>
  <c r="L28" i="4" a="1"/>
  <c r="L39" i="4" a="1"/>
  <c r="F37" i="4" a="1"/>
  <c r="M26" i="4" a="1"/>
  <c r="N31" i="4" a="1"/>
  <c r="E29" i="4" a="1"/>
  <c r="E35" i="4" a="1"/>
  <c r="K15" i="4" a="1"/>
  <c r="K35" i="4" a="1"/>
  <c r="J37" i="4" a="1"/>
  <c r="N24" i="4" a="1"/>
  <c r="N37" i="4" a="1"/>
  <c r="M38" i="4" a="1"/>
  <c r="F23" i="4" a="1"/>
  <c r="N26" i="4" a="1"/>
  <c r="O19" i="4" a="1"/>
  <c r="M22" i="4" a="1"/>
  <c r="M29" i="4" a="1"/>
  <c r="N18" i="4" a="1"/>
  <c r="F38" i="4" a="1"/>
  <c r="J15" i="4" a="1"/>
  <c r="O39" i="4" a="1"/>
  <c r="N28" i="4" a="1"/>
  <c r="M20" i="4" a="1"/>
  <c r="M18" i="4" a="1"/>
  <c r="J18" i="4" a="1"/>
  <c r="M28" i="4" a="1"/>
  <c r="J24" i="4" a="1"/>
  <c r="F19" i="4" a="1"/>
  <c r="F20" i="4" a="1"/>
  <c r="E37" i="4" a="1"/>
  <c r="F21" i="4" a="1"/>
  <c r="M14" i="4" a="1"/>
  <c r="K39" i="4" a="1"/>
  <c r="K33" i="4" a="1"/>
  <c r="L21" i="4" a="1"/>
  <c r="J14" i="4" a="1"/>
  <c r="J38" i="4" a="1"/>
  <c r="E34" i="4" a="1"/>
  <c r="J22" i="4" a="1"/>
  <c r="K26" i="4" a="1"/>
  <c r="J27" i="4" a="1"/>
  <c r="L38" i="4" a="1"/>
  <c r="O27" i="4" a="1"/>
  <c r="F17" i="4" a="1"/>
  <c r="O17" i="4" a="1"/>
  <c r="N30" i="4" a="1"/>
  <c r="L19" i="4" a="1"/>
  <c r="O32" i="4" a="1"/>
  <c r="K38" i="4" a="1"/>
  <c r="E14" i="4" a="1"/>
  <c r="E16" i="4" a="1"/>
  <c r="E39" i="4" a="1"/>
  <c r="E20" i="4" a="1"/>
  <c r="J26" i="4" a="1"/>
  <c r="O14" i="4" a="1"/>
  <c r="O31" i="4" a="1"/>
  <c r="M24" i="4" a="1"/>
  <c r="N14" i="4" a="1"/>
  <c r="M15" i="4" a="1"/>
  <c r="F14" i="4" a="1"/>
  <c r="E22" i="4" a="1"/>
  <c r="E23" i="4" a="1"/>
  <c r="N20" i="4" a="1"/>
  <c r="L16" i="4" a="1"/>
  <c r="M34" i="4" a="1"/>
  <c r="L35" i="4" a="1"/>
  <c r="O26" i="4" a="1"/>
  <c r="O34" i="4" a="1"/>
  <c r="N33" i="4" a="1"/>
  <c r="L26" i="4" a="1"/>
  <c r="K18" i="4" a="1"/>
  <c r="L40" i="4" a="1"/>
  <c r="N27" i="4" a="1"/>
  <c r="E17" i="4" a="1"/>
  <c r="O21" i="4" a="1"/>
  <c r="O29" i="4" a="1"/>
  <c r="E25" i="4" a="1"/>
  <c r="K24" i="4" a="1"/>
  <c r="E38" i="4" a="1"/>
  <c r="F26" i="4" a="1"/>
  <c r="M36" i="4" a="1"/>
  <c r="L36" i="4" a="1"/>
  <c r="O36" i="4" a="1"/>
  <c r="F34" i="4" a="1"/>
  <c r="O24" i="4" a="1"/>
  <c r="M27" i="4" a="1"/>
  <c r="O35" i="4" a="1"/>
  <c r="J23" i="4" a="1"/>
  <c r="K31" i="4" a="1"/>
  <c r="J32" i="4" a="1"/>
  <c r="K23" i="4" a="1"/>
  <c r="L32" i="4" a="1"/>
  <c r="E15" i="4" a="1"/>
  <c r="K19" i="4" a="1"/>
  <c r="N16" i="4" a="1"/>
  <c r="M32" i="4" a="1"/>
  <c r="N38" i="4" a="1"/>
  <c r="M30" i="4" a="1"/>
  <c r="O25" i="4" a="1"/>
  <c r="M23" i="4" a="1"/>
  <c r="N25" i="4" a="1"/>
  <c r="L34" i="4" a="1"/>
  <c r="M19" i="4" a="1"/>
  <c r="E18" i="4" a="1"/>
  <c r="K27" i="4" a="1"/>
  <c r="M37" i="4" a="1"/>
  <c r="O22" i="4" a="1"/>
  <c r="L24" i="4" a="1"/>
  <c r="F29" i="4" a="1"/>
  <c r="N29" i="4" a="1"/>
  <c r="AA21" i="73" l="1"/>
  <c r="AA22" i="73" s="1"/>
  <c r="M74" i="73"/>
  <c r="H18" i="73"/>
  <c r="AE77" i="73"/>
  <c r="H19" i="73" s="1"/>
  <c r="AE24" i="73"/>
  <c r="AE25" i="73"/>
  <c r="H22" i="73" s="1"/>
  <c r="M58" i="73"/>
  <c r="H17" i="73"/>
  <c r="G18" i="73"/>
  <c r="AD25" i="73"/>
  <c r="G22" i="73" s="1"/>
  <c r="AD24" i="73"/>
  <c r="G17" i="73"/>
  <c r="L58" i="73"/>
  <c r="AD76" i="73"/>
  <c r="AD77" i="73" s="1"/>
  <c r="G19" i="73" s="1"/>
  <c r="K74" i="73"/>
  <c r="F18" i="73"/>
  <c r="F17" i="73"/>
  <c r="K58" i="73"/>
  <c r="AC76" i="73"/>
  <c r="AC77" i="73" s="1"/>
  <c r="F19" i="73" s="1"/>
  <c r="AC24" i="73"/>
  <c r="AC25" i="73" s="1"/>
  <c r="F22" i="73" s="1"/>
  <c r="I58" i="73"/>
  <c r="AA18" i="73"/>
  <c r="AA19" i="73" s="1"/>
  <c r="D18" i="73"/>
  <c r="AA76" i="73"/>
  <c r="AE76" i="73"/>
  <c r="AA77" i="73"/>
  <c r="D19" i="73" s="1"/>
  <c r="AC24" i="66"/>
  <c r="AA24" i="63"/>
  <c r="AE24" i="67"/>
  <c r="AE24" i="68"/>
  <c r="AC24" i="70"/>
  <c r="AE24" i="71"/>
  <c r="AA24" i="66"/>
  <c r="AD24" i="68"/>
  <c r="AA24" i="72"/>
  <c r="AA76" i="68"/>
  <c r="AD76" i="69"/>
  <c r="L58" i="63"/>
  <c r="AC76" i="63"/>
  <c r="AC77" i="65"/>
  <c r="F19" i="65" s="1"/>
  <c r="F17" i="66"/>
  <c r="AE77" i="66"/>
  <c r="H19" i="66" s="1"/>
  <c r="H17" i="67"/>
  <c r="I58" i="67"/>
  <c r="L58" i="68"/>
  <c r="AC77" i="70"/>
  <c r="F19" i="70" s="1"/>
  <c r="F17" i="71"/>
  <c r="AE77" i="71"/>
  <c r="H19" i="71" s="1"/>
  <c r="H17" i="72"/>
  <c r="G17" i="63"/>
  <c r="AA76" i="63"/>
  <c r="AD76" i="64"/>
  <c r="G18" i="63"/>
  <c r="M58" i="63"/>
  <c r="AD76" i="63"/>
  <c r="I74" i="65"/>
  <c r="AA76" i="67"/>
  <c r="G18" i="68"/>
  <c r="AD76" i="68"/>
  <c r="L74" i="66"/>
  <c r="D18" i="67"/>
  <c r="K58" i="67"/>
  <c r="H18" i="63"/>
  <c r="AE76" i="63"/>
  <c r="AC77" i="64"/>
  <c r="F19" i="64" s="1"/>
  <c r="AE77" i="65"/>
  <c r="H19" i="65" s="1"/>
  <c r="H17" i="66"/>
  <c r="F18" i="67"/>
  <c r="AC76" i="67"/>
  <c r="H18" i="68"/>
  <c r="AE76" i="68"/>
  <c r="F17" i="70"/>
  <c r="H17" i="71"/>
  <c r="F18" i="72"/>
  <c r="AC76" i="72"/>
  <c r="AA77" i="68"/>
  <c r="D19" i="68" s="1"/>
  <c r="I74" i="69"/>
  <c r="AD77" i="69"/>
  <c r="G19" i="69" s="1"/>
  <c r="G17" i="70"/>
  <c r="L74" i="70"/>
  <c r="D18" i="71"/>
  <c r="K58" i="71"/>
  <c r="M58" i="72"/>
  <c r="H17" i="65"/>
  <c r="F17" i="64"/>
  <c r="D17" i="63"/>
  <c r="G17" i="64"/>
  <c r="D18" i="65"/>
  <c r="G18" i="66"/>
  <c r="AA77" i="67"/>
  <c r="D19" i="67" s="1"/>
  <c r="D17" i="68"/>
  <c r="AD77" i="68"/>
  <c r="G19" i="68" s="1"/>
  <c r="G17" i="69"/>
  <c r="D18" i="70"/>
  <c r="K58" i="70"/>
  <c r="M58" i="71"/>
  <c r="D18" i="69"/>
  <c r="G18" i="70"/>
  <c r="D18" i="64"/>
  <c r="K58" i="64"/>
  <c r="G18" i="65"/>
  <c r="M58" i="65"/>
  <c r="AC24" i="54"/>
  <c r="AD24" i="55"/>
  <c r="AD24" i="58"/>
  <c r="AC24" i="61"/>
  <c r="AE24" i="62"/>
  <c r="AA24" i="56"/>
  <c r="AE24" i="55"/>
  <c r="AE24" i="60"/>
  <c r="D18" i="53"/>
  <c r="AA76" i="53"/>
  <c r="G18" i="54"/>
  <c r="AD76" i="54"/>
  <c r="AA77" i="55"/>
  <c r="D19" i="55" s="1"/>
  <c r="AD77" i="56"/>
  <c r="G19" i="56" s="1"/>
  <c r="D18" i="58"/>
  <c r="AA76" i="58"/>
  <c r="G18" i="59"/>
  <c r="M58" i="59"/>
  <c r="AD76" i="59"/>
  <c r="AC77" i="55"/>
  <c r="F19" i="55" s="1"/>
  <c r="AE77" i="56"/>
  <c r="H19" i="56" s="1"/>
  <c r="F18" i="58"/>
  <c r="AC76" i="58"/>
  <c r="AE76" i="59"/>
  <c r="AC77" i="60"/>
  <c r="F19" i="60" s="1"/>
  <c r="F17" i="61"/>
  <c r="AE77" i="61"/>
  <c r="H19" i="61" s="1"/>
  <c r="H17" i="62"/>
  <c r="D18" i="62"/>
  <c r="K58" i="62"/>
  <c r="H18" i="58"/>
  <c r="AE76" i="58"/>
  <c r="AC77" i="59"/>
  <c r="F19" i="59" s="1"/>
  <c r="F17" i="60"/>
  <c r="AE77" i="60"/>
  <c r="H19" i="60" s="1"/>
  <c r="H17" i="61"/>
  <c r="F18" i="62"/>
  <c r="AC76" i="62"/>
  <c r="H18" i="53"/>
  <c r="AE76" i="53"/>
  <c r="F17" i="55"/>
  <c r="H17" i="56"/>
  <c r="AA77" i="53"/>
  <c r="D19" i="53" s="1"/>
  <c r="D17" i="54"/>
  <c r="AD77" i="54"/>
  <c r="G19" i="54" s="1"/>
  <c r="G17" i="55"/>
  <c r="AA77" i="58"/>
  <c r="D19" i="58" s="1"/>
  <c r="AD77" i="59"/>
  <c r="G19" i="59" s="1"/>
  <c r="K74" i="54"/>
  <c r="I58" i="55"/>
  <c r="M74" i="55"/>
  <c r="L58" i="56"/>
  <c r="G17" i="54"/>
  <c r="K58" i="55"/>
  <c r="M58" i="56"/>
  <c r="D17" i="58"/>
  <c r="G17" i="59"/>
  <c r="D18" i="60"/>
  <c r="K58" i="60"/>
  <c r="G18" i="61"/>
  <c r="M58" i="61"/>
  <c r="D17" i="53"/>
  <c r="AE77" i="53"/>
  <c r="H19" i="53" s="1"/>
  <c r="AC77" i="57"/>
  <c r="F19" i="57" s="1"/>
  <c r="AE77" i="58"/>
  <c r="H19" i="58" s="1"/>
  <c r="AC77" i="62"/>
  <c r="F19" i="62" s="1"/>
  <c r="AA24" i="52"/>
  <c r="F17" i="51"/>
  <c r="AE77" i="51"/>
  <c r="H19" i="51" s="1"/>
  <c r="H17" i="52"/>
  <c r="AC76" i="52"/>
  <c r="H17" i="51"/>
  <c r="F18" i="52"/>
  <c r="M58" i="51"/>
  <c r="AC77" i="52"/>
  <c r="F19" i="52" s="1"/>
  <c r="AC24" i="47"/>
  <c r="AE24" i="47"/>
  <c r="AD24" i="47"/>
  <c r="AA24" i="50"/>
  <c r="G18" i="47"/>
  <c r="AD76" i="47"/>
  <c r="H18" i="47"/>
  <c r="AE76" i="47"/>
  <c r="AC77" i="48"/>
  <c r="F19" i="48" s="1"/>
  <c r="F17" i="49"/>
  <c r="AE77" i="49"/>
  <c r="H19" i="49" s="1"/>
  <c r="H17" i="50"/>
  <c r="AC77" i="47"/>
  <c r="F19" i="47" s="1"/>
  <c r="F17" i="48"/>
  <c r="AE77" i="48"/>
  <c r="H19" i="48" s="1"/>
  <c r="H17" i="49"/>
  <c r="AE76" i="50"/>
  <c r="G17" i="47"/>
  <c r="K58" i="48"/>
  <c r="M58" i="49"/>
  <c r="I58" i="47"/>
  <c r="L58" i="48"/>
  <c r="AC77" i="50"/>
  <c r="F19" i="50" s="1"/>
  <c r="F17" i="47"/>
  <c r="H17" i="48"/>
  <c r="AC76" i="49"/>
  <c r="K58" i="47"/>
  <c r="M58" i="48"/>
  <c r="H17" i="46"/>
  <c r="D18" i="46"/>
  <c r="K58" i="46"/>
  <c r="AA76" i="46"/>
  <c r="AE76" i="46"/>
  <c r="M58" i="46"/>
  <c r="AC77" i="46"/>
  <c r="F19" i="46" s="1"/>
  <c r="AA24" i="44"/>
  <c r="AE76" i="44"/>
  <c r="M58" i="44"/>
  <c r="E31" i="4"/>
  <c r="M31" i="4"/>
  <c r="J32" i="4"/>
  <c r="O32" i="4"/>
  <c r="L33" i="4"/>
  <c r="F34" i="4"/>
  <c r="N34" i="4"/>
  <c r="K35" i="4"/>
  <c r="E36" i="4"/>
  <c r="M36" i="4"/>
  <c r="J37" i="4"/>
  <c r="O37" i="4"/>
  <c r="L38" i="4"/>
  <c r="F39" i="4"/>
  <c r="N39" i="4"/>
  <c r="K40" i="4"/>
  <c r="F31" i="4"/>
  <c r="N31" i="4"/>
  <c r="K32" i="4"/>
  <c r="E33" i="4"/>
  <c r="M33" i="4"/>
  <c r="J34" i="4"/>
  <c r="O34" i="4"/>
  <c r="L35" i="4"/>
  <c r="F36" i="4"/>
  <c r="N36" i="4"/>
  <c r="K37" i="4"/>
  <c r="E38" i="4"/>
  <c r="M38" i="4"/>
  <c r="J39" i="4"/>
  <c r="O39" i="4"/>
  <c r="L40" i="4"/>
  <c r="M40" i="4"/>
  <c r="J31" i="4"/>
  <c r="O31" i="4"/>
  <c r="L32" i="4"/>
  <c r="F33" i="4"/>
  <c r="N33" i="4"/>
  <c r="K34" i="4"/>
  <c r="E35" i="4"/>
  <c r="M35" i="4"/>
  <c r="J36" i="4"/>
  <c r="O36" i="4"/>
  <c r="L37" i="4"/>
  <c r="F38" i="4"/>
  <c r="N38" i="4"/>
  <c r="K39" i="4"/>
  <c r="E40" i="4"/>
  <c r="K31" i="4"/>
  <c r="E32" i="4"/>
  <c r="M32" i="4"/>
  <c r="J33" i="4"/>
  <c r="O33" i="4"/>
  <c r="L34" i="4"/>
  <c r="F35" i="4"/>
  <c r="N35" i="4"/>
  <c r="M37" i="4"/>
  <c r="J38" i="4"/>
  <c r="O38" i="4"/>
  <c r="F40" i="4"/>
  <c r="N40" i="4"/>
  <c r="E37" i="4"/>
  <c r="K36" i="4"/>
  <c r="L31" i="4"/>
  <c r="F32" i="4"/>
  <c r="N32" i="4"/>
  <c r="K33" i="4"/>
  <c r="E34" i="4"/>
  <c r="M34" i="4"/>
  <c r="J35" i="4"/>
  <c r="O35" i="4"/>
  <c r="L36" i="4"/>
  <c r="F37" i="4"/>
  <c r="N37" i="4"/>
  <c r="K38" i="4"/>
  <c r="E39" i="4"/>
  <c r="M39" i="4"/>
  <c r="J40" i="4"/>
  <c r="O40" i="4"/>
  <c r="L39" i="4"/>
  <c r="N14" i="4"/>
  <c r="L21" i="4"/>
  <c r="L14" i="4"/>
  <c r="K15" i="4"/>
  <c r="J16" i="4"/>
  <c r="O16" i="4"/>
  <c r="N17" i="4"/>
  <c r="M18" i="4"/>
  <c r="L19" i="4"/>
  <c r="K20" i="4"/>
  <c r="J21" i="4"/>
  <c r="O21" i="4"/>
  <c r="N22" i="4"/>
  <c r="M23" i="4"/>
  <c r="L24" i="4"/>
  <c r="K25" i="4"/>
  <c r="J26" i="4"/>
  <c r="O26" i="4"/>
  <c r="N27" i="4"/>
  <c r="M28" i="4"/>
  <c r="L29" i="4"/>
  <c r="K30" i="4"/>
  <c r="M14" i="4"/>
  <c r="L15" i="4"/>
  <c r="K16" i="4"/>
  <c r="J17" i="4"/>
  <c r="O17" i="4"/>
  <c r="N18" i="4"/>
  <c r="M19" i="4"/>
  <c r="L20" i="4"/>
  <c r="K21" i="4"/>
  <c r="J22" i="4"/>
  <c r="O22" i="4"/>
  <c r="N23" i="4"/>
  <c r="M24" i="4"/>
  <c r="L25" i="4"/>
  <c r="K26" i="4"/>
  <c r="J27" i="4"/>
  <c r="O27" i="4"/>
  <c r="N28" i="4"/>
  <c r="M29" i="4"/>
  <c r="L30" i="4"/>
  <c r="M15" i="4"/>
  <c r="L16" i="4"/>
  <c r="O18" i="4"/>
  <c r="N19" i="4"/>
  <c r="K22" i="4"/>
  <c r="O23" i="4"/>
  <c r="N24" i="4"/>
  <c r="M25" i="4"/>
  <c r="L26" i="4"/>
  <c r="K27" i="4"/>
  <c r="J28" i="4"/>
  <c r="O28" i="4"/>
  <c r="N29" i="4"/>
  <c r="M30" i="4"/>
  <c r="J18" i="4"/>
  <c r="J14" i="4"/>
  <c r="O14" i="4"/>
  <c r="N15" i="4"/>
  <c r="M16" i="4"/>
  <c r="L17" i="4"/>
  <c r="K18" i="4"/>
  <c r="J19" i="4"/>
  <c r="O19" i="4"/>
  <c r="N20" i="4"/>
  <c r="M21" i="4"/>
  <c r="L22" i="4"/>
  <c r="K23" i="4"/>
  <c r="J24" i="4"/>
  <c r="O24" i="4"/>
  <c r="N25" i="4"/>
  <c r="M26" i="4"/>
  <c r="L27" i="4"/>
  <c r="K28" i="4"/>
  <c r="J29" i="4"/>
  <c r="O29" i="4"/>
  <c r="N30" i="4"/>
  <c r="K17" i="4"/>
  <c r="J23" i="4"/>
  <c r="K14" i="4"/>
  <c r="J15" i="4"/>
  <c r="O15" i="4"/>
  <c r="N16" i="4"/>
  <c r="M17" i="4"/>
  <c r="L18" i="4"/>
  <c r="K19" i="4"/>
  <c r="J20" i="4"/>
  <c r="O20" i="4"/>
  <c r="N21" i="4"/>
  <c r="M22" i="4"/>
  <c r="L23" i="4"/>
  <c r="K24" i="4"/>
  <c r="J25" i="4"/>
  <c r="O25" i="4"/>
  <c r="N26" i="4"/>
  <c r="M27" i="4"/>
  <c r="L28" i="4"/>
  <c r="K29" i="4"/>
  <c r="J30" i="4"/>
  <c r="O30" i="4"/>
  <c r="M20" i="4"/>
  <c r="F14" i="4"/>
  <c r="F19" i="4"/>
  <c r="F24" i="4"/>
  <c r="E16" i="4"/>
  <c r="F18" i="4"/>
  <c r="E21" i="4"/>
  <c r="F23" i="4"/>
  <c r="E26" i="4"/>
  <c r="F28" i="4"/>
  <c r="E14" i="4"/>
  <c r="F16" i="4"/>
  <c r="E19" i="4"/>
  <c r="F21" i="4"/>
  <c r="E24" i="4"/>
  <c r="F26" i="4"/>
  <c r="E29" i="4"/>
  <c r="F29" i="4"/>
  <c r="E15" i="4"/>
  <c r="F17" i="4"/>
  <c r="E20" i="4"/>
  <c r="F22" i="4"/>
  <c r="E25" i="4"/>
  <c r="F27" i="4"/>
  <c r="E30" i="4"/>
  <c r="E17" i="4"/>
  <c r="E22" i="4"/>
  <c r="F15" i="4"/>
  <c r="E18" i="4"/>
  <c r="F20" i="4"/>
  <c r="E23" i="4"/>
  <c r="F25" i="4"/>
  <c r="E28" i="4"/>
  <c r="F30" i="4"/>
  <c r="E27" i="4"/>
  <c r="O13" i="4" a="1"/>
  <c r="J13" i="4" a="1"/>
  <c r="K13" i="4" a="1"/>
  <c r="N13" i="4" a="1"/>
  <c r="O12" i="4" a="1"/>
  <c r="F12" i="4" a="1"/>
  <c r="M13" i="4" a="1"/>
  <c r="L13" i="4" a="1"/>
  <c r="F13" i="4" a="1"/>
  <c r="K12" i="4" a="1"/>
  <c r="M12" i="4" a="1"/>
  <c r="O13" i="4" l="1"/>
  <c r="N13" i="4"/>
  <c r="M13" i="4"/>
  <c r="L13" i="4"/>
  <c r="J13" i="4"/>
  <c r="K13" i="4"/>
  <c r="F13" i="4"/>
  <c r="AA24" i="73"/>
  <c r="AA25" i="73" s="1"/>
  <c r="D22" i="73" s="1"/>
  <c r="M12" i="4"/>
  <c r="O12" i="4"/>
  <c r="K12" i="4"/>
  <c r="F12" i="4"/>
  <c r="L12" i="4" a="1"/>
  <c r="E13" i="4" a="1"/>
  <c r="J12" i="4" a="1"/>
  <c r="N12" i="4" a="1"/>
  <c r="E12" i="4" a="1"/>
  <c r="E13" i="4" l="1"/>
  <c r="L12" i="4"/>
  <c r="J12" i="4"/>
  <c r="N12" i="4"/>
  <c r="E12" i="4"/>
  <c r="AA51" i="10" l="1"/>
  <c r="AC51" i="10"/>
  <c r="AC18" i="10" s="1"/>
  <c r="AD51" i="10"/>
  <c r="AD18" i="10" s="1"/>
  <c r="AE51" i="10"/>
  <c r="AE18" i="10" s="1"/>
  <c r="AA53" i="10"/>
  <c r="AA55" i="10"/>
  <c r="AA57" i="10" s="1"/>
  <c r="AC55" i="10"/>
  <c r="AC57" i="10" s="1"/>
  <c r="AD55" i="10"/>
  <c r="AD57" i="10" s="1"/>
  <c r="AE55" i="10"/>
  <c r="AE57" i="10" s="1"/>
  <c r="AA67" i="10"/>
  <c r="AC67" i="10"/>
  <c r="AC21" i="10" s="1"/>
  <c r="AC22" i="10" s="1"/>
  <c r="AD67" i="10"/>
  <c r="AD21" i="10" s="1"/>
  <c r="AD22" i="10" s="1"/>
  <c r="AE67" i="10"/>
  <c r="AE21" i="10" s="1"/>
  <c r="AE22" i="10" s="1"/>
  <c r="AA69" i="10"/>
  <c r="AA71" i="10"/>
  <c r="AA73" i="10" s="1"/>
  <c r="AC71" i="10"/>
  <c r="AC73" i="10" s="1"/>
  <c r="AD71" i="10"/>
  <c r="AD73" i="10" s="1"/>
  <c r="AE71" i="10"/>
  <c r="AE73" i="10" s="1"/>
  <c r="AC76" i="10" l="1"/>
  <c r="AA18" i="10"/>
  <c r="AA21" i="10"/>
  <c r="AA22" i="10" s="1"/>
  <c r="AA76" i="10"/>
  <c r="AA77" i="10"/>
  <c r="D18" i="10"/>
  <c r="I74" i="10"/>
  <c r="AE24" i="10"/>
  <c r="AE19" i="10"/>
  <c r="AE25" i="10" s="1"/>
  <c r="AD24" i="10"/>
  <c r="AD19" i="10"/>
  <c r="AD25" i="10" s="1"/>
  <c r="AC24" i="10"/>
  <c r="AC19" i="10"/>
  <c r="AC25" i="10" s="1"/>
  <c r="AA24" i="10"/>
  <c r="AA19" i="10"/>
  <c r="AA25" i="10" s="1"/>
  <c r="AC77" i="10"/>
  <c r="AE76" i="10"/>
  <c r="AE77" i="10" s="1"/>
  <c r="AD76" i="10"/>
  <c r="AD77" i="10" s="1"/>
  <c r="L10" i="10"/>
  <c r="L8" i="10"/>
  <c r="D8" i="10"/>
  <c r="M74" i="10" l="1"/>
  <c r="G18" i="10"/>
  <c r="K74" i="10"/>
  <c r="D17" i="10"/>
  <c r="H18" i="10" l="1"/>
  <c r="D19" i="10"/>
  <c r="F22" i="10"/>
  <c r="F17" i="10"/>
  <c r="G22" i="10"/>
  <c r="H22" i="10"/>
  <c r="K58" i="10"/>
  <c r="L74" i="10"/>
  <c r="G17" i="10"/>
  <c r="F19" i="10"/>
  <c r="I58" i="10"/>
  <c r="G19" i="10"/>
  <c r="F18" i="10"/>
  <c r="L58" i="10"/>
  <c r="H17" i="10"/>
  <c r="H19" i="10"/>
  <c r="M58" i="10"/>
  <c r="F11" i="4" a="1"/>
  <c r="M11" i="4" a="1"/>
  <c r="K11" i="4" a="1"/>
  <c r="L11" i="4" a="1"/>
  <c r="J11" i="4" a="1"/>
  <c r="N11" i="4" a="1"/>
  <c r="O11" i="4" a="1"/>
  <c r="J11" i="4" l="1"/>
  <c r="L11" i="4"/>
  <c r="N11" i="4"/>
  <c r="K11" i="4"/>
  <c r="O11" i="4"/>
  <c r="M11" i="4"/>
  <c r="F11" i="4"/>
  <c r="D22" i="10"/>
  <c r="E11" i="4" a="1"/>
  <c r="E11"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<sst xmlns="http://schemas.openxmlformats.org/spreadsheetml/2006/main" count="3083" uniqueCount="106">
  <si>
    <t>CAS spreadsheet</t>
  </si>
  <si>
    <t>Moderator Actions:</t>
  </si>
  <si>
    <t>Overview</t>
  </si>
  <si>
    <t>Centre name</t>
  </si>
  <si>
    <t>Year of submission</t>
  </si>
  <si>
    <t>Centre number</t>
  </si>
  <si>
    <t>Candidate name</t>
  </si>
  <si>
    <t>Candidate number</t>
  </si>
  <si>
    <t>Teacher/Assessor name</t>
  </si>
  <si>
    <t>Combined length</t>
  </si>
  <si>
    <t>Total Marks</t>
  </si>
  <si>
    <t>Included in sample   ☑️</t>
  </si>
  <si>
    <t>Complete CAS form</t>
  </si>
  <si>
    <t>Mod length</t>
  </si>
  <si>
    <t>Mod Marks</t>
  </si>
  <si>
    <t>TL length</t>
  </si>
  <si>
    <t>TL Marks</t>
  </si>
  <si>
    <t>RoM length</t>
  </si>
  <si>
    <t>RoM Marks</t>
  </si>
  <si>
    <t>CAS: Composing Authentication Sheet</t>
  </si>
  <si>
    <t>Pearson Edexcel Level 1/Level 2 GCSE (9-1) in Music</t>
  </si>
  <si>
    <t>1MU0/02</t>
  </si>
  <si>
    <r>
      <t xml:space="preserve">Refer to the updated </t>
    </r>
    <r>
      <rPr>
        <b/>
        <sz val="11"/>
        <color theme="1"/>
        <rFont val="Calibri"/>
        <family val="2"/>
        <scheme val="minor"/>
      </rPr>
      <t>Administrative Support Guide (ASG)</t>
    </r>
    <r>
      <rPr>
        <sz val="12"/>
        <color theme="1"/>
        <rFont val="Calibri"/>
        <family val="2"/>
        <scheme val="minor"/>
      </rPr>
      <t xml:space="preserve"> document on the Pearson website for correct submission procedures</t>
    </r>
  </si>
  <si>
    <t>Combined composition length under THREE MINUTES will receive a proportional penalty</t>
  </si>
  <si>
    <t>Summary of Assessment</t>
  </si>
  <si>
    <t>Teacher Assessor</t>
  </si>
  <si>
    <t>Mod</t>
  </si>
  <si>
    <t>TL</t>
  </si>
  <si>
    <t>RoM</t>
  </si>
  <si>
    <t>TA</t>
  </si>
  <si>
    <t>AA</t>
  </si>
  <si>
    <t>Composition 1: Free</t>
  </si>
  <si>
    <t>FreeLength</t>
  </si>
  <si>
    <t>Composition 2: Set Brief</t>
  </si>
  <si>
    <t>Total Marks (60)</t>
  </si>
  <si>
    <t>Brief</t>
  </si>
  <si>
    <t>Combined length           (Free + Set Brief)</t>
  </si>
  <si>
    <t>Combined</t>
  </si>
  <si>
    <t>Any other information that may be useful to the moderator:</t>
  </si>
  <si>
    <t>Authentication Statement</t>
  </si>
  <si>
    <t xml:space="preserve">Teacher’s Declaration </t>
  </si>
  <si>
    <t>Signature</t>
  </si>
  <si>
    <t>Date</t>
  </si>
  <si>
    <t xml:space="preserve">Candidate’s Declaration </t>
  </si>
  <si>
    <t>Free Composition</t>
  </si>
  <si>
    <t>Title</t>
  </si>
  <si>
    <t>Mins</t>
  </si>
  <si>
    <t>Outline of Composition</t>
  </si>
  <si>
    <t>Secs</t>
  </si>
  <si>
    <t>Teacher Assessor Comments and Marks</t>
  </si>
  <si>
    <t>Length</t>
  </si>
  <si>
    <t>Min(s)</t>
  </si>
  <si>
    <t>Sec(s)</t>
  </si>
  <si>
    <t>Free Raw</t>
  </si>
  <si>
    <t>Grid 1:           Developing musical ideas</t>
  </si>
  <si>
    <t>/10</t>
  </si>
  <si>
    <t>RoM comments:</t>
  </si>
  <si>
    <t>Grid 2: Demonstrating technical control</t>
  </si>
  <si>
    <t>Free all selected</t>
  </si>
  <si>
    <t>Grid 3:      Composing with musical coherence</t>
  </si>
  <si>
    <t>/30</t>
  </si>
  <si>
    <t>Moderator comments:</t>
  </si>
  <si>
    <t>TL comments:</t>
  </si>
  <si>
    <t>Grid 1</t>
  </si>
  <si>
    <t>Grid 2</t>
  </si>
  <si>
    <t>Grid 3</t>
  </si>
  <si>
    <t>Set Brief</t>
  </si>
  <si>
    <t>Set Raw</t>
  </si>
  <si>
    <t>Set all selected</t>
  </si>
  <si>
    <t>Grid 3: Composing with musical coherence</t>
  </si>
  <si>
    <t>In Sample</t>
  </si>
  <si>
    <t>☑️</t>
  </si>
  <si>
    <t xml:space="preserve"> </t>
  </si>
  <si>
    <t>I certify that the work submitted for this assessment is my own. I have clearly referenced any sources and any AI tools used in the work. I understand that false declaration is a form of malpractice. I acknowledge that Pearson may use candidate work for the purposes of standardisation, training, and exemplar material.</t>
  </si>
  <si>
    <t>I declare that the work submitted for assessment has been carried out without assistance other than that which is acceptable according to the rules of the specification. I certify that to the best of my knowledge the evidence submitted for this assignment is the learner’s own. The learner has clearly referenced any sources and any artificial intelligence (AI) tools used in the work. I have not solely used AI to mark the learner's work. I understand that false declaration is a form of malpractice.</t>
  </si>
  <si>
    <t>v251</t>
  </si>
  <si>
    <t>CAS 1   →</t>
  </si>
  <si>
    <t>CAS 2   →</t>
  </si>
  <si>
    <t>CAS 3   →</t>
  </si>
  <si>
    <t>CAS 4   →</t>
  </si>
  <si>
    <t>CAS 5   →</t>
  </si>
  <si>
    <t>CAS 6   →</t>
  </si>
  <si>
    <t>CAS 7   →</t>
  </si>
  <si>
    <t>CAS 8   →</t>
  </si>
  <si>
    <t>CAS 9   →</t>
  </si>
  <si>
    <t>CAS 10  →</t>
  </si>
  <si>
    <t>CAS 11  →</t>
  </si>
  <si>
    <t>CAS 12  →</t>
  </si>
  <si>
    <t>CAS 13  →</t>
  </si>
  <si>
    <t>CAS 14  →</t>
  </si>
  <si>
    <t>CAS 15  →</t>
  </si>
  <si>
    <t>CAS 16  →</t>
  </si>
  <si>
    <t>CAS 17  →</t>
  </si>
  <si>
    <t>CAS 18  →</t>
  </si>
  <si>
    <t>CAS 19  →</t>
  </si>
  <si>
    <t>CAS 20  →</t>
  </si>
  <si>
    <t>CAS 21  →</t>
  </si>
  <si>
    <t>CAS 22  →</t>
  </si>
  <si>
    <t>CAS 23  →</t>
  </si>
  <si>
    <t>CAS 24  →</t>
  </si>
  <si>
    <t>CAS 25  →</t>
  </si>
  <si>
    <t>CAS 26  →</t>
  </si>
  <si>
    <t>CAS 27  →</t>
  </si>
  <si>
    <t>CAS 28  →</t>
  </si>
  <si>
    <t>CAS 29  →</t>
  </si>
  <si>
    <t>CAS 30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</si>
</sst>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ss"/>
    <numFmt numFmtId="165" formatCode="00000"/>
    <numFmt numFmtId="166" formatCode="0000"/>
    <numFmt numFmtId="167" formatCode="00"/>
  </numFmts>
  <fonts count="29" x14ac:knownFonts="1">
    <font>
      <sz val="12"/>
      <color theme="1"/>
      <name val="Calibri"/>
      <family val="2"/>
      <scheme val="minor"/>
    </font>
    <font>
      <sz val="11"/>
      <color theme="1"/>
      <name val="Calibri"/>
      <family val="2"/>
      <scheme val="minor"/>
    </font>
    <font>
      <sz val="12"/>
      <color theme="1"/>
      <name val="Calibri"/>
      <family val="2"/>
      <scheme val="minor"/>
    </font>
    <font>
      <b/>
      <sz val="12"/>
      <color theme="0"/>
      <name val="Calibri"/>
      <family val="2"/>
      <scheme val="minor"/>
    </font>
    <font>
      <sz val="12"/>
      <color theme="0"/>
      <name val="Calibri"/>
      <family val="2"/>
      <scheme val="minor"/>
    </font>
    <font>
      <sz val="11"/>
      <color theme="1"/>
      <name val="Calibri"/>
      <family val="2"/>
      <scheme val="minor"/>
    </font>
    <font>
      <sz val="14"/>
      <color theme="0"/>
      <name val="Calibri"/>
      <family val="2"/>
      <scheme val="minor"/>
    </font>
    <font>
      <b/>
      <sz val="11"/>
      <color theme="0"/>
      <name val="Calibri"/>
      <family val="2"/>
      <scheme val="minor"/>
    </font>
    <font>
      <sz val="12"/>
      <color rgb="FF000000"/>
      <name val="Calibri"/>
      <family val="2"/>
      <scheme val="minor"/>
    </font>
    <font>
      <u/>
      <sz val="12"/>
      <color theme="10"/>
      <name val="Calibri"/>
      <family val="2"/>
      <scheme val="minor"/>
    </font>
    <font>
      <u/>
      <sz val="12"/>
      <color theme="1"/>
      <name val="Calibri (Body)"/>
    </font>
    <font>
      <b/>
      <sz val="14"/>
      <color theme="0"/>
      <name val="Calibri"/>
      <family val="2"/>
      <scheme val="minor"/>
    </font>
    <font>
      <sz val="12"/>
      <name val="Calibri"/>
      <family val="2"/>
      <scheme val="minor"/>
    </font>
    <font>
      <sz val="11"/>
      <color rgb="FF000000"/>
      <name val="Calibri"/>
      <family val="2"/>
    </font>
    <font>
      <b/>
      <sz val="11"/>
      <color theme="1"/>
      <name val="Calibri"/>
      <family val="2"/>
      <scheme val="minor"/>
    </font>
    <font>
      <b/>
      <sz val="12"/>
      <color rgb="FFFF0000"/>
      <name val="Calibri"/>
      <family val="2"/>
      <scheme val="minor"/>
    </font>
    <font>
      <b/>
      <sz val="10"/>
      <color theme="0"/>
      <name val="Calibri"/>
      <family val="2"/>
      <scheme val="minor"/>
    </font>
    <font>
      <sz val="10"/>
      <color theme="1"/>
      <name val="Calibri"/>
      <family val="2"/>
      <scheme val="minor"/>
    </font>
    <font>
      <sz val="14"/>
      <color theme="1"/>
      <name val="Calibri"/>
      <family val="2"/>
      <scheme val="minor"/>
    </font>
    <font>
      <sz val="11"/>
      <color theme="0"/>
      <name val="Calibri"/>
      <family val="2"/>
      <scheme val="minor"/>
    </font>
    <font>
      <b/>
      <sz val="14"/>
      <color theme="1"/>
      <name val="Calibri"/>
      <family val="2"/>
      <scheme val="minor"/>
    </font>
    <font>
      <sz val="11"/>
      <color rgb="FFFF0000"/>
      <name val="Calibri"/>
      <family val="2"/>
      <scheme val="minor"/>
    </font>
    <font>
      <b/>
      <sz val="12"/>
      <name val="Calibri"/>
      <family val="2"/>
      <scheme val="minor"/>
    </font>
    <font>
      <b/>
      <sz val="10"/>
      <color theme="1"/>
      <name val="Calibri"/>
      <family val="2"/>
      <scheme val="minor"/>
    </font>
    <font>
      <b/>
      <sz val="11"/>
      <color theme="1"/>
      <name val="Calibri (Body)"/>
    </font>
    <font>
      <b/>
      <sz val="13"/>
      <color theme="0"/>
      <name val="Calibri"/>
      <family val="2"/>
      <scheme val="minor"/>
    </font>
    <font>
      <sz val="10"/>
      <color theme="0"/>
      <name val="Calibri"/>
      <family val="2"/>
      <scheme val="minor"/>
    </font>
    <font>
      <sz val="10"/>
      <name val="Calibri"/>
      <family val="2"/>
      <scheme val="minor"/>
    </font>
    <font>
      <sz val="9.5"/>
      <color theme="1"/>
      <name val="Calibri"/>
      <family val="2"/>
      <scheme val="minor"/>
    </font>
  </fonts>
  <fills count="13">
    <fill>
      <patternFill patternType="none"/>
    </fill>
    <fill>
      <patternFill patternType="gray125"/>
    </fill>
    <fill>
      <patternFill patternType="solid">
        <fgColor theme="1"/>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1"/>
        <bgColor theme="1"/>
      </patternFill>
    </fill>
    <fill>
      <patternFill patternType="solid">
        <fgColor rgb="FFBFBFBF"/>
        <bgColor rgb="FFBFBFBF"/>
      </patternFill>
    </fill>
    <fill>
      <patternFill patternType="solid">
        <fgColor theme="2" tint="-0.249977111117893"/>
        <bgColor rgb="FF7F7F7F"/>
      </patternFill>
    </fill>
    <fill>
      <patternFill patternType="solid">
        <fgColor theme="0" tint="-0.249977111117893"/>
        <bgColor rgb="FFBFBFBF"/>
      </patternFill>
    </fill>
    <fill>
      <patternFill patternType="solid">
        <fgColor rgb="FF007FA3"/>
        <bgColor indexed="64"/>
      </patternFill>
    </fill>
  </fills>
  <borders count="68">
    <border>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theme="0" tint="-0.34998626667073579"/>
      </bottom>
      <diagonal/>
    </border>
    <border>
      <left/>
      <right style="thin">
        <color indexed="64"/>
      </right>
      <top style="thin">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medium">
        <color rgb="FF0080A3"/>
      </left>
      <right/>
      <top style="medium">
        <color rgb="FF0080A3"/>
      </top>
      <bottom/>
      <diagonal/>
    </border>
    <border>
      <left/>
      <right/>
      <top style="medium">
        <color rgb="FF0080A3"/>
      </top>
      <bottom/>
      <diagonal/>
    </border>
    <border>
      <left/>
      <right style="medium">
        <color rgb="FF0080A3"/>
      </right>
      <top style="medium">
        <color rgb="FF0080A3"/>
      </top>
      <bottom/>
      <diagonal/>
    </border>
    <border>
      <left style="medium">
        <color rgb="FF0080A3"/>
      </left>
      <right/>
      <top/>
      <bottom/>
      <diagonal/>
    </border>
    <border>
      <left/>
      <right style="medium">
        <color rgb="FF0080A3"/>
      </right>
      <top/>
      <bottom/>
      <diagonal/>
    </border>
    <border>
      <left style="medium">
        <color rgb="FF0080A3"/>
      </left>
      <right/>
      <top style="thin">
        <color indexed="64"/>
      </top>
      <bottom style="thin">
        <color indexed="64"/>
      </bottom>
      <diagonal/>
    </border>
    <border>
      <left/>
      <right style="medium">
        <color rgb="FF0080A3"/>
      </right>
      <top style="thin">
        <color indexed="64"/>
      </top>
      <bottom style="thin">
        <color indexed="64"/>
      </bottom>
      <diagonal/>
    </border>
    <border>
      <left style="medium">
        <color rgb="FF0080A3"/>
      </left>
      <right style="thin">
        <color indexed="64"/>
      </right>
      <top style="thin">
        <color indexed="64"/>
      </top>
      <bottom style="thin">
        <color indexed="64"/>
      </bottom>
      <diagonal/>
    </border>
    <border>
      <left style="medium">
        <color rgb="FF0080A3"/>
      </left>
      <right/>
      <top style="thin">
        <color indexed="64"/>
      </top>
      <bottom/>
      <diagonal/>
    </border>
    <border>
      <left/>
      <right style="medium">
        <color rgb="FF0080A3"/>
      </right>
      <top style="thin">
        <color indexed="64"/>
      </top>
      <bottom/>
      <diagonal/>
    </border>
    <border>
      <left style="thin">
        <color indexed="64"/>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style="medium">
        <color rgb="FF0080A3"/>
      </left>
      <right/>
      <top/>
      <bottom style="thin">
        <color indexed="64"/>
      </bottom>
      <diagonal/>
    </border>
    <border>
      <left/>
      <right style="medium">
        <color rgb="FF0080A3"/>
      </right>
      <top/>
      <bottom style="thin">
        <color indexed="64"/>
      </bottom>
      <diagonal/>
    </border>
    <border>
      <left style="thin">
        <color indexed="64"/>
      </left>
      <right style="thin">
        <color indexed="64"/>
      </right>
      <top/>
      <bottom style="thin">
        <color indexed="64"/>
      </bottom>
      <diagonal/>
    </border>
    <border>
      <left style="medium">
        <color rgb="FF0080A3"/>
      </left>
      <right/>
      <top/>
      <bottom style="medium">
        <color rgb="FF0080A3"/>
      </bottom>
      <diagonal/>
    </border>
    <border>
      <left/>
      <right style="thin">
        <color indexed="64"/>
      </right>
      <top/>
      <bottom style="medium">
        <color rgb="FF0080A3"/>
      </bottom>
      <diagonal/>
    </border>
    <border>
      <left style="thin">
        <color indexed="64"/>
      </left>
      <right/>
      <top/>
      <bottom style="medium">
        <color rgb="FF0080A3"/>
      </bottom>
      <diagonal/>
    </border>
    <border>
      <left/>
      <right/>
      <top/>
      <bottom style="medium">
        <color rgb="FF0080A3"/>
      </bottom>
      <diagonal/>
    </border>
    <border>
      <left style="thin">
        <color indexed="64"/>
      </left>
      <right style="thin">
        <color indexed="64"/>
      </right>
      <top/>
      <bottom style="medium">
        <color rgb="FF0080A3"/>
      </bottom>
      <diagonal/>
    </border>
    <border>
      <left/>
      <right style="medium">
        <color rgb="FF0080A3"/>
      </right>
      <top/>
      <bottom style="medium">
        <color rgb="FF0080A3"/>
      </bottom>
      <diagonal/>
    </border>
    <border>
      <left style="medium">
        <color rgb="FF007FA3"/>
      </left>
      <right/>
      <top style="medium">
        <color rgb="FF007FA3"/>
      </top>
      <bottom style="thin">
        <color indexed="64"/>
      </bottom>
      <diagonal/>
    </border>
    <border>
      <left/>
      <right/>
      <top style="medium">
        <color rgb="FF007FA3"/>
      </top>
      <bottom style="thin">
        <color indexed="64"/>
      </bottom>
      <diagonal/>
    </border>
    <border>
      <left/>
      <right style="medium">
        <color rgb="FF007FA3"/>
      </right>
      <top style="medium">
        <color rgb="FF007FA3"/>
      </top>
      <bottom style="thin">
        <color indexed="64"/>
      </bottom>
      <diagonal/>
    </border>
    <border>
      <left style="medium">
        <color rgb="FF007FA3"/>
      </left>
      <right/>
      <top style="thin">
        <color indexed="64"/>
      </top>
      <bottom style="thin">
        <color indexed="64"/>
      </bottom>
      <diagonal/>
    </border>
    <border>
      <left/>
      <right style="medium">
        <color rgb="FF007FA3"/>
      </right>
      <top style="thin">
        <color indexed="64"/>
      </top>
      <bottom style="thin">
        <color indexed="64"/>
      </bottom>
      <diagonal/>
    </border>
    <border>
      <left style="medium">
        <color rgb="FF007FA3"/>
      </left>
      <right/>
      <top/>
      <bottom/>
      <diagonal/>
    </border>
    <border>
      <left/>
      <right style="medium">
        <color rgb="FF007FA3"/>
      </right>
      <top/>
      <bottom/>
      <diagonal/>
    </border>
    <border>
      <left style="medium">
        <color rgb="FF007FA3"/>
      </left>
      <right/>
      <top/>
      <bottom style="thin">
        <color indexed="64"/>
      </bottom>
      <diagonal/>
    </border>
    <border>
      <left style="thin">
        <color indexed="64"/>
      </left>
      <right style="medium">
        <color rgb="FF007FA3"/>
      </right>
      <top/>
      <bottom style="thin">
        <color indexed="64"/>
      </bottom>
      <diagonal/>
    </border>
    <border>
      <left style="thin">
        <color indexed="64"/>
      </left>
      <right style="medium">
        <color rgb="FF007FA3"/>
      </right>
      <top style="thin">
        <color indexed="64"/>
      </top>
      <bottom style="thin">
        <color indexed="64"/>
      </bottom>
      <diagonal/>
    </border>
    <border>
      <left style="medium">
        <color rgb="FF007FA3"/>
      </left>
      <right style="thin">
        <color indexed="64"/>
      </right>
      <top style="thin">
        <color indexed="64"/>
      </top>
      <bottom style="thin">
        <color indexed="64"/>
      </bottom>
      <diagonal/>
    </border>
    <border>
      <left style="thin">
        <color indexed="64"/>
      </left>
      <right style="medium">
        <color rgb="FF007FA3"/>
      </right>
      <top style="thin">
        <color indexed="64"/>
      </top>
      <bottom/>
      <diagonal/>
    </border>
    <border>
      <left style="medium">
        <color rgb="FF007FA3"/>
      </left>
      <right/>
      <top style="thin">
        <color indexed="64"/>
      </top>
      <bottom/>
      <diagonal/>
    </border>
    <border>
      <left/>
      <right style="medium">
        <color rgb="FF007FA3"/>
      </right>
      <top style="thin">
        <color indexed="64"/>
      </top>
      <bottom/>
      <diagonal/>
    </border>
    <border>
      <left style="medium">
        <color rgb="FF007FA3"/>
      </left>
      <right style="thin">
        <color indexed="64"/>
      </right>
      <top style="thin">
        <color indexed="64"/>
      </top>
      <bottom style="medium">
        <color rgb="FF007FA3"/>
      </bottom>
      <diagonal/>
    </border>
    <border>
      <left style="thin">
        <color indexed="64"/>
      </left>
      <right/>
      <top style="thin">
        <color indexed="64"/>
      </top>
      <bottom style="medium">
        <color rgb="FF007FA3"/>
      </bottom>
      <diagonal/>
    </border>
    <border>
      <left/>
      <right/>
      <top style="thin">
        <color indexed="64"/>
      </top>
      <bottom style="medium">
        <color rgb="FF007FA3"/>
      </bottom>
      <diagonal/>
    </border>
    <border>
      <left/>
      <right style="thin">
        <color indexed="64"/>
      </right>
      <top style="thin">
        <color indexed="64"/>
      </top>
      <bottom style="medium">
        <color rgb="FF007FA3"/>
      </bottom>
      <diagonal/>
    </border>
    <border>
      <left/>
      <right style="medium">
        <color rgb="FF007FA3"/>
      </right>
      <top style="thin">
        <color indexed="64"/>
      </top>
      <bottom style="medium">
        <color rgb="FF007FA3"/>
      </bottom>
      <diagonal/>
    </border>
  </borders>
  <cellStyleXfs count="4">
    <xf numFmtId="0" fontId="0" fillId="0" borderId="0"/>
    <xf numFmtId="0" fontId="5" fillId="0" borderId="0"/>
    <xf numFmtId="0" fontId="2" fillId="0" borderId="0"/>
    <xf numFmtId="0" fontId="9" fillId="0" borderId="0" applyNumberFormat="0" applyFill="0" applyBorder="0" applyAlignment="0" applyProtection="0"/>
  </cellStyleXfs>
  <cellXfs count="342">
    <xf numFmtId="0" fontId="0" fillId="0" borderId="0" xfId="0"/>
    <xf numFmtId="0" fontId="5" fillId="0" borderId="0" xfId="1"/>
    <xf numFmtId="0" fontId="2" fillId="0" borderId="0" xfId="2"/>
    <xf numFmtId="164" fontId="5" fillId="0" borderId="4" xfId="1" applyNumberFormat="1" applyBorder="1" applyAlignment="1" applyProtection="1">
      <alignment horizontal="center" vertical="center"/>
      <protection hidden="1"/>
    </xf>
    <xf numFmtId="0" fontId="5" fillId="0" borderId="4" xfId="1" applyBorder="1" applyAlignment="1" applyProtection="1">
      <alignment horizontal="center" vertical="center"/>
      <protection hidden="1"/>
    </xf>
    <xf numFmtId="166" fontId="5" fillId="3" borderId="4" xfId="1" applyNumberFormat="1" applyFill="1" applyBorder="1" applyAlignment="1" applyProtection="1">
      <alignment horizontal="center"/>
      <protection locked="0"/>
    </xf>
    <xf numFmtId="165" fontId="5" fillId="3" borderId="4" xfId="1" applyNumberFormat="1" applyFill="1" applyBorder="1" applyAlignment="1" applyProtection="1">
      <alignment horizontal="left"/>
      <protection locked="0"/>
    </xf>
    <xf numFmtId="0" fontId="0" fillId="0" borderId="0" xfId="2" applyFont="1"/>
    <xf numFmtId="166" fontId="5" fillId="3" borderId="4" xfId="1" applyNumberFormat="1" applyFill="1" applyBorder="1" applyAlignment="1" applyProtection="1">
      <alignment horizontal="left"/>
      <protection locked="0"/>
    </xf>
    <xf numFmtId="0" fontId="5" fillId="0" borderId="0" xfId="1" applyProtection="1">
      <protection hidden="1"/>
    </xf>
    <xf numFmtId="0" fontId="5" fillId="0" borderId="0" xfId="1" applyAlignment="1" applyProtection="1">
      <alignment horizontal="center"/>
      <protection hidden="1"/>
    </xf>
    <xf numFmtId="0" fontId="4" fillId="2" borderId="0" xfId="1" applyFont="1" applyFill="1" applyProtection="1">
      <protection hidden="1"/>
    </xf>
    <xf numFmtId="0" fontId="5" fillId="0" borderId="0" xfId="1" applyAlignment="1" applyProtection="1">
      <alignment horizontal="center" vertical="center"/>
      <protection hidden="1"/>
    </xf>
    <xf numFmtId="165" fontId="5" fillId="0" borderId="0" xfId="1" applyNumberFormat="1" applyAlignment="1" applyProtection="1">
      <alignment horizontal="left"/>
      <protection hidden="1"/>
    </xf>
    <xf numFmtId="0" fontId="4" fillId="0" borderId="0" xfId="1" applyFont="1" applyProtection="1">
      <protection hidden="1"/>
    </xf>
    <xf numFmtId="0" fontId="3" fillId="2" borderId="0" xfId="1" applyFont="1" applyFill="1" applyAlignment="1" applyProtection="1">
      <alignment horizontal="center" vertical="center" wrapText="1"/>
      <protection hidden="1"/>
    </xf>
    <xf numFmtId="0" fontId="3" fillId="0" borderId="0" xfId="1" applyFont="1" applyAlignment="1" applyProtection="1">
      <alignment horizontal="center" vertical="center" wrapText="1"/>
      <protection hidden="1"/>
    </xf>
    <xf numFmtId="0" fontId="0" fillId="0" borderId="0" xfId="0" applyProtection="1">
      <protection hidden="1"/>
    </xf>
    <xf numFmtId="166" fontId="5" fillId="0" borderId="0" xfId="1" applyNumberFormat="1" applyAlignment="1" applyProtection="1">
      <alignment horizontal="center"/>
      <protection hidden="1"/>
    </xf>
    <xf numFmtId="164" fontId="5" fillId="0" borderId="0" xfId="1" applyNumberFormat="1" applyAlignment="1" applyProtection="1">
      <alignment horizontal="center"/>
      <protection hidden="1"/>
    </xf>
    <xf numFmtId="0" fontId="5" fillId="3" borderId="4" xfId="1" applyFill="1" applyBorder="1" applyAlignment="1" applyProtection="1">
      <alignment horizontal="center"/>
      <protection locked="0"/>
    </xf>
    <xf numFmtId="0" fontId="5" fillId="3" borderId="13" xfId="1" applyFill="1" applyBorder="1" applyAlignment="1" applyProtection="1">
      <alignment horizontal="center"/>
      <protection locked="0"/>
    </xf>
    <xf numFmtId="164" fontId="5" fillId="4" borderId="15" xfId="1" applyNumberFormat="1" applyFill="1" applyBorder="1" applyAlignment="1" applyProtection="1">
      <alignment horizontal="center"/>
      <protection hidden="1"/>
    </xf>
    <xf numFmtId="0" fontId="5" fillId="4" borderId="16" xfId="1" applyFill="1" applyBorder="1" applyAlignment="1" applyProtection="1">
      <alignment horizontal="center"/>
      <protection hidden="1"/>
    </xf>
    <xf numFmtId="164" fontId="5" fillId="5" borderId="15" xfId="1" applyNumberFormat="1" applyFill="1" applyBorder="1" applyAlignment="1" applyProtection="1">
      <alignment horizontal="center"/>
      <protection hidden="1"/>
    </xf>
    <xf numFmtId="0" fontId="5" fillId="5" borderId="16" xfId="1" applyFill="1" applyBorder="1" applyAlignment="1" applyProtection="1">
      <alignment horizontal="center"/>
      <protection hidden="1"/>
    </xf>
    <xf numFmtId="164" fontId="5" fillId="6" borderId="15" xfId="1" applyNumberFormat="1" applyFill="1" applyBorder="1" applyAlignment="1" applyProtection="1">
      <alignment horizontal="center"/>
      <protection hidden="1"/>
    </xf>
    <xf numFmtId="0" fontId="5" fillId="6" borderId="16" xfId="1" applyFill="1" applyBorder="1" applyAlignment="1" applyProtection="1">
      <alignment horizontal="center"/>
      <protection hidden="1"/>
    </xf>
    <xf numFmtId="164" fontId="5" fillId="4" borderId="17" xfId="1" applyNumberFormat="1" applyFill="1" applyBorder="1" applyAlignment="1" applyProtection="1">
      <alignment horizontal="center"/>
      <protection hidden="1"/>
    </xf>
    <xf numFmtId="0" fontId="5" fillId="4" borderId="18" xfId="1" applyFill="1" applyBorder="1" applyAlignment="1" applyProtection="1">
      <alignment horizontal="center"/>
      <protection hidden="1"/>
    </xf>
    <xf numFmtId="164" fontId="5" fillId="5" borderId="17" xfId="1" applyNumberFormat="1" applyFill="1" applyBorder="1" applyAlignment="1" applyProtection="1">
      <alignment horizontal="center"/>
      <protection hidden="1"/>
    </xf>
    <xf numFmtId="0" fontId="5" fillId="5" borderId="18" xfId="1" applyFill="1" applyBorder="1" applyAlignment="1" applyProtection="1">
      <alignment horizontal="center"/>
      <protection hidden="1"/>
    </xf>
    <xf numFmtId="164" fontId="5" fillId="6" borderId="17" xfId="1" applyNumberFormat="1" applyFill="1" applyBorder="1" applyAlignment="1" applyProtection="1">
      <alignment horizontal="center"/>
      <protection hidden="1"/>
    </xf>
    <xf numFmtId="0" fontId="5" fillId="6" borderId="18" xfId="1" applyFill="1" applyBorder="1" applyAlignment="1" applyProtection="1">
      <alignment horizontal="center"/>
      <protection hidden="1"/>
    </xf>
    <xf numFmtId="164" fontId="5" fillId="4" borderId="19" xfId="1" applyNumberFormat="1" applyFill="1" applyBorder="1" applyAlignment="1" applyProtection="1">
      <alignment horizontal="center"/>
      <protection hidden="1"/>
    </xf>
    <xf numFmtId="0" fontId="5" fillId="4" borderId="20" xfId="1" applyFill="1" applyBorder="1" applyAlignment="1" applyProtection="1">
      <alignment horizontal="center"/>
      <protection hidden="1"/>
    </xf>
    <xf numFmtId="164" fontId="5" fillId="5" borderId="19" xfId="1" applyNumberFormat="1" applyFill="1" applyBorder="1" applyAlignment="1" applyProtection="1">
      <alignment horizontal="center"/>
      <protection hidden="1"/>
    </xf>
    <xf numFmtId="0" fontId="5" fillId="5" borderId="20" xfId="1" applyFill="1" applyBorder="1" applyAlignment="1" applyProtection="1">
      <alignment horizontal="center"/>
      <protection hidden="1"/>
    </xf>
    <xf numFmtId="164" fontId="5" fillId="6" borderId="19" xfId="1" applyNumberFormat="1" applyFill="1" applyBorder="1" applyAlignment="1" applyProtection="1">
      <alignment horizontal="center"/>
      <protection hidden="1"/>
    </xf>
    <xf numFmtId="0" fontId="5" fillId="6" borderId="20" xfId="1" applyFill="1" applyBorder="1" applyAlignment="1" applyProtection="1">
      <alignment horizontal="center"/>
      <protection hidden="1"/>
    </xf>
    <xf numFmtId="0" fontId="8" fillId="0" borderId="0" xfId="0" applyFont="1" applyAlignment="1">
      <alignment horizontal="left" vertical="center" readingOrder="1"/>
    </xf>
    <xf numFmtId="0" fontId="9" fillId="0" borderId="0" xfId="3" applyAlignment="1">
      <alignment horizontal="left" vertical="center" readingOrder="1"/>
    </xf>
    <xf numFmtId="0" fontId="0" fillId="0" borderId="0" xfId="0" applyAlignment="1">
      <alignment vertical="top" wrapText="1"/>
    </xf>
    <xf numFmtId="0" fontId="10" fillId="0" borderId="0" xfId="0" applyFont="1" applyAlignment="1">
      <alignment vertical="top" wrapText="1"/>
    </xf>
    <xf numFmtId="0" fontId="7" fillId="2" borderId="0" xfId="1" applyFont="1" applyFill="1" applyAlignment="1" applyProtection="1">
      <alignment horizontal="center" vertical="center" wrapText="1"/>
      <protection hidden="1"/>
    </xf>
    <xf numFmtId="0" fontId="5" fillId="0" borderId="0" xfId="1" applyAlignment="1" applyProtection="1">
      <alignment horizontal="left"/>
      <protection hidden="1"/>
    </xf>
    <xf numFmtId="0" fontId="5" fillId="0" borderId="0" xfId="1" applyAlignment="1">
      <alignment horizontal="center"/>
    </xf>
    <xf numFmtId="0" fontId="4" fillId="2" borderId="9" xfId="1" applyFont="1" applyFill="1" applyBorder="1" applyProtection="1">
      <protection hidden="1"/>
    </xf>
    <xf numFmtId="0" fontId="11" fillId="0" borderId="0" xfId="1" applyFont="1" applyAlignment="1" applyProtection="1">
      <alignment horizontal="center" vertical="center"/>
      <protection hidden="1"/>
    </xf>
    <xf numFmtId="0" fontId="6" fillId="0" borderId="0" xfId="1" applyFont="1" applyAlignment="1">
      <alignment horizontal="center" vertical="center"/>
    </xf>
    <xf numFmtId="0" fontId="5" fillId="0" borderId="0" xfId="1" applyAlignment="1">
      <alignment horizontal="left"/>
    </xf>
    <xf numFmtId="0" fontId="5" fillId="0" borderId="0" xfId="1" applyAlignment="1">
      <alignment horizontal="right"/>
    </xf>
    <xf numFmtId="0" fontId="5" fillId="0" borderId="29" xfId="1" applyBorder="1"/>
    <xf numFmtId="0" fontId="5" fillId="0" borderId="8" xfId="1" applyBorder="1"/>
    <xf numFmtId="0" fontId="5" fillId="0" borderId="8" xfId="1" applyBorder="1" applyAlignment="1">
      <alignment horizontal="left"/>
    </xf>
    <xf numFmtId="0" fontId="5" fillId="0" borderId="8" xfId="1" applyBorder="1" applyAlignment="1">
      <alignment horizontal="center"/>
    </xf>
    <xf numFmtId="0" fontId="5" fillId="0" borderId="30" xfId="1" applyBorder="1" applyAlignment="1">
      <alignment horizontal="center"/>
    </xf>
    <xf numFmtId="0" fontId="5" fillId="0" borderId="24" xfId="1" applyBorder="1" applyAlignment="1">
      <alignment horizontal="left" vertical="top"/>
    </xf>
    <xf numFmtId="0" fontId="5" fillId="0" borderId="0" xfId="1" applyAlignment="1">
      <alignment horizontal="center" wrapText="1"/>
    </xf>
    <xf numFmtId="0" fontId="5" fillId="0" borderId="25" xfId="1" applyBorder="1" applyAlignment="1">
      <alignment horizontal="center" wrapText="1"/>
    </xf>
    <xf numFmtId="0" fontId="16" fillId="2" borderId="4" xfId="1" applyFont="1" applyFill="1" applyBorder="1" applyAlignment="1">
      <alignment horizontal="center" vertical="center"/>
    </xf>
    <xf numFmtId="0" fontId="16" fillId="2" borderId="4" xfId="2" applyFont="1" applyFill="1" applyBorder="1" applyAlignment="1">
      <alignment horizontal="center" vertical="center"/>
    </xf>
    <xf numFmtId="0" fontId="16" fillId="2" borderId="4" xfId="2" applyFont="1" applyFill="1" applyBorder="1" applyAlignment="1">
      <alignment horizontal="center" vertical="center" wrapText="1"/>
    </xf>
    <xf numFmtId="0" fontId="19" fillId="0" borderId="0" xfId="1" applyFont="1" applyAlignment="1">
      <alignment horizontal="center"/>
    </xf>
    <xf numFmtId="0" fontId="19" fillId="0" borderId="25" xfId="1" applyFont="1" applyBorder="1" applyAlignment="1">
      <alignment horizontal="center"/>
    </xf>
    <xf numFmtId="0" fontId="5" fillId="0" borderId="25" xfId="1" applyBorder="1" applyAlignment="1">
      <alignment horizontal="center"/>
    </xf>
    <xf numFmtId="0" fontId="21" fillId="0" borderId="0" xfId="1" applyFont="1" applyAlignment="1">
      <alignment horizontal="center" vertical="center" wrapText="1"/>
    </xf>
    <xf numFmtId="0" fontId="21" fillId="0" borderId="25" xfId="1" applyFont="1" applyBorder="1" applyAlignment="1">
      <alignment horizontal="center" vertical="center" wrapText="1"/>
    </xf>
    <xf numFmtId="0" fontId="5" fillId="0" borderId="24" xfId="1" applyBorder="1"/>
    <xf numFmtId="20" fontId="5" fillId="0" borderId="0" xfId="1" applyNumberFormat="1"/>
    <xf numFmtId="0" fontId="5" fillId="0" borderId="25" xfId="1" applyBorder="1"/>
    <xf numFmtId="0" fontId="17" fillId="7" borderId="29" xfId="2" applyFont="1" applyFill="1" applyBorder="1" applyAlignment="1">
      <alignment horizontal="center" vertical="center" wrapText="1"/>
    </xf>
    <xf numFmtId="0" fontId="5" fillId="7" borderId="8" xfId="1" applyFill="1" applyBorder="1"/>
    <xf numFmtId="0" fontId="5" fillId="7" borderId="11" xfId="1" applyFill="1" applyBorder="1"/>
    <xf numFmtId="0" fontId="5" fillId="0" borderId="24" xfId="1" applyBorder="1" applyAlignment="1">
      <alignment horizontal="center" wrapText="1"/>
    </xf>
    <xf numFmtId="0" fontId="5" fillId="0" borderId="24" xfId="1" applyBorder="1" applyAlignment="1">
      <alignment horizontal="left" vertical="center"/>
    </xf>
    <xf numFmtId="0" fontId="5" fillId="0" borderId="0" xfId="1" applyAlignment="1">
      <alignment horizontal="left" vertical="center"/>
    </xf>
    <xf numFmtId="0" fontId="5" fillId="0" borderId="25" xfId="1" applyBorder="1" applyAlignment="1">
      <alignment horizontal="left" vertical="center"/>
    </xf>
    <xf numFmtId="0" fontId="23" fillId="0" borderId="40" xfId="1" applyFont="1" applyBorder="1"/>
    <xf numFmtId="0" fontId="23" fillId="0" borderId="1" xfId="1" applyFont="1" applyBorder="1"/>
    <xf numFmtId="0" fontId="23" fillId="0" borderId="41" xfId="1" applyFont="1" applyBorder="1"/>
    <xf numFmtId="0" fontId="2" fillId="0" borderId="0" xfId="2" applyAlignment="1">
      <alignment horizontal="left" vertical="center"/>
    </xf>
    <xf numFmtId="0" fontId="2" fillId="0" borderId="0" xfId="2" applyAlignment="1" applyProtection="1">
      <alignment horizontal="left" vertical="center"/>
      <protection locked="0"/>
    </xf>
    <xf numFmtId="0" fontId="14" fillId="0" borderId="0" xfId="2" applyFont="1" applyAlignment="1">
      <alignment horizontal="left" vertical="center"/>
    </xf>
    <xf numFmtId="0" fontId="2" fillId="0" borderId="0" xfId="2" applyAlignment="1" applyProtection="1">
      <alignment horizontal="center" vertical="center"/>
      <protection locked="0"/>
    </xf>
    <xf numFmtId="0" fontId="5" fillId="0" borderId="0" xfId="1" applyAlignment="1">
      <alignment horizontal="center" vertical="center"/>
    </xf>
    <xf numFmtId="0" fontId="17" fillId="0" borderId="0" xfId="1" applyFont="1" applyAlignment="1">
      <alignment horizontal="left" vertical="top" wrapText="1"/>
    </xf>
    <xf numFmtId="0" fontId="17" fillId="7" borderId="13" xfId="1" applyFont="1" applyFill="1" applyBorder="1" applyAlignment="1">
      <alignment horizontal="left" vertical="top" wrapText="1"/>
    </xf>
    <xf numFmtId="0" fontId="26" fillId="2" borderId="42" xfId="1" applyFont="1" applyFill="1" applyBorder="1" applyAlignment="1">
      <alignment horizontal="center" vertical="top" wrapText="1"/>
    </xf>
    <xf numFmtId="0" fontId="2" fillId="9" borderId="6" xfId="2" applyFill="1" applyBorder="1" applyAlignment="1">
      <alignment horizontal="right"/>
    </xf>
    <xf numFmtId="0" fontId="5" fillId="9" borderId="6" xfId="2" applyFont="1" applyFill="1" applyBorder="1" applyAlignment="1">
      <alignment horizontal="right"/>
    </xf>
    <xf numFmtId="0" fontId="2" fillId="3" borderId="4" xfId="2" applyFill="1" applyBorder="1" applyAlignment="1" applyProtection="1">
      <alignment horizontal="center"/>
      <protection locked="0"/>
    </xf>
    <xf numFmtId="0" fontId="5" fillId="9" borderId="7" xfId="2" applyFont="1" applyFill="1" applyBorder="1" applyAlignment="1">
      <alignment horizontal="right"/>
    </xf>
    <xf numFmtId="167" fontId="2" fillId="3" borderId="4" xfId="2" applyNumberFormat="1" applyFill="1" applyBorder="1" applyAlignment="1" applyProtection="1">
      <alignment horizontal="center"/>
      <protection locked="0"/>
    </xf>
    <xf numFmtId="0" fontId="5" fillId="7" borderId="0" xfId="1" applyFill="1"/>
    <xf numFmtId="0" fontId="2" fillId="3" borderId="4" xfId="2" applyFill="1" applyBorder="1" applyAlignment="1" applyProtection="1">
      <alignment horizontal="center" vertical="center"/>
      <protection locked="0"/>
    </xf>
    <xf numFmtId="0" fontId="17" fillId="7" borderId="4" xfId="2" applyFont="1" applyFill="1" applyBorder="1"/>
    <xf numFmtId="0" fontId="2" fillId="4" borderId="13" xfId="1" applyFont="1" applyFill="1" applyBorder="1" applyAlignment="1" applyProtection="1">
      <alignment horizontal="center" vertical="center" wrapText="1"/>
      <protection locked="0"/>
    </xf>
    <xf numFmtId="0" fontId="2" fillId="5" borderId="13" xfId="1" applyFont="1" applyFill="1" applyBorder="1" applyAlignment="1" applyProtection="1">
      <alignment horizontal="center" vertical="center" wrapText="1"/>
      <protection locked="0"/>
    </xf>
    <xf numFmtId="0" fontId="5" fillId="0" borderId="0" xfId="1" applyAlignment="1" applyProtection="1">
      <alignment horizontal="left" vertical="top"/>
      <protection locked="0"/>
    </xf>
    <xf numFmtId="49" fontId="17" fillId="7" borderId="4" xfId="2" applyNumberFormat="1" applyFont="1" applyFill="1" applyBorder="1"/>
    <xf numFmtId="0" fontId="12" fillId="0" borderId="8" xfId="2" applyFont="1" applyBorder="1" applyAlignment="1">
      <alignment horizontal="right" vertical="center"/>
    </xf>
    <xf numFmtId="0" fontId="20" fillId="0" borderId="8" xfId="2" applyFont="1" applyBorder="1" applyAlignment="1">
      <alignment horizontal="center" vertical="center"/>
    </xf>
    <xf numFmtId="49" fontId="17" fillId="0" borderId="8" xfId="2" applyNumberFormat="1" applyFont="1" applyBorder="1"/>
    <xf numFmtId="0" fontId="5" fillId="0" borderId="0" xfId="1" applyAlignment="1">
      <alignment horizontal="left" vertical="top"/>
    </xf>
    <xf numFmtId="0" fontId="5" fillId="0" borderId="0" xfId="2" applyFont="1" applyAlignment="1">
      <alignment horizontal="left" vertical="center"/>
    </xf>
    <xf numFmtId="0" fontId="5" fillId="0" borderId="0" xfId="1" applyAlignment="1">
      <alignment vertical="top"/>
    </xf>
    <xf numFmtId="0" fontId="5" fillId="0" borderId="0" xfId="1" applyAlignment="1">
      <alignment horizontal="center" vertical="center" wrapText="1"/>
    </xf>
    <xf numFmtId="0" fontId="5" fillId="0" borderId="1" xfId="1" applyBorder="1" applyAlignment="1" applyProtection="1">
      <alignment horizontal="left" vertical="top"/>
      <protection locked="0"/>
    </xf>
    <xf numFmtId="0" fontId="17" fillId="7" borderId="8" xfId="1" applyFont="1" applyFill="1" applyBorder="1" applyAlignment="1">
      <alignment horizontal="left" vertical="top" wrapText="1"/>
    </xf>
    <xf numFmtId="0" fontId="26" fillId="2" borderId="4" xfId="1" applyFont="1" applyFill="1" applyBorder="1" applyAlignment="1">
      <alignment horizontal="center" vertical="top" wrapText="1"/>
    </xf>
    <xf numFmtId="0" fontId="17" fillId="0" borderId="0" xfId="1" applyFont="1" applyAlignment="1" applyProtection="1">
      <alignment horizontal="center" vertical="center" wrapText="1"/>
      <protection locked="0"/>
    </xf>
    <xf numFmtId="0" fontId="17" fillId="0" borderId="0" xfId="1" applyFont="1" applyAlignment="1" applyProtection="1">
      <alignment horizontal="left" vertical="top" wrapText="1"/>
      <protection locked="0"/>
    </xf>
    <xf numFmtId="0" fontId="5" fillId="0" borderId="0" xfId="1" applyAlignment="1">
      <alignment wrapText="1"/>
    </xf>
    <xf numFmtId="0" fontId="26" fillId="2" borderId="57" xfId="1" applyFont="1" applyFill="1" applyBorder="1" applyAlignment="1">
      <alignment horizontal="center" vertical="top" wrapText="1"/>
    </xf>
    <xf numFmtId="0" fontId="2" fillId="6" borderId="60" xfId="1" applyFont="1" applyFill="1" applyBorder="1" applyAlignment="1" applyProtection="1">
      <alignment horizontal="center" vertical="center" wrapText="1"/>
      <protection locked="0"/>
    </xf>
    <xf numFmtId="0" fontId="12" fillId="0" borderId="61" xfId="2" applyFont="1" applyBorder="1" applyAlignment="1">
      <alignment horizontal="right" vertical="center"/>
    </xf>
    <xf numFmtId="0" fontId="20" fillId="0" borderId="62" xfId="2" applyFont="1" applyBorder="1" applyAlignment="1">
      <alignment horizontal="center" vertical="center"/>
    </xf>
    <xf numFmtId="0" fontId="5" fillId="0" borderId="54" xfId="1" applyBorder="1" applyAlignment="1">
      <alignment horizontal="left" vertical="top"/>
    </xf>
    <xf numFmtId="0" fontId="5" fillId="0" borderId="55" xfId="1" applyBorder="1" applyAlignment="1">
      <alignment horizontal="center" vertical="center"/>
    </xf>
    <xf numFmtId="0" fontId="5" fillId="7" borderId="59" xfId="1" applyFill="1" applyBorder="1" applyAlignment="1">
      <alignment horizontal="center" vertical="center"/>
    </xf>
    <xf numFmtId="0" fontId="5" fillId="7" borderId="63" xfId="1" applyFill="1" applyBorder="1" applyAlignment="1">
      <alignment horizontal="center" vertical="center" wrapText="1"/>
    </xf>
    <xf numFmtId="0" fontId="26" fillId="2" borderId="58" xfId="1" applyFont="1" applyFill="1" applyBorder="1" applyAlignment="1">
      <alignment horizontal="center" vertical="top" wrapText="1"/>
    </xf>
    <xf numFmtId="0" fontId="18" fillId="4" borderId="33" xfId="1" applyFont="1" applyFill="1" applyBorder="1" applyAlignment="1" applyProtection="1">
      <alignment horizontal="center"/>
      <protection hidden="1"/>
    </xf>
    <xf numFmtId="0" fontId="18" fillId="5" borderId="33" xfId="1" applyFont="1" applyFill="1" applyBorder="1" applyAlignment="1" applyProtection="1">
      <alignment horizontal="center"/>
      <protection hidden="1"/>
    </xf>
    <xf numFmtId="0" fontId="18" fillId="6" borderId="33" xfId="1" applyFont="1" applyFill="1" applyBorder="1" applyAlignment="1" applyProtection="1">
      <alignment horizontal="center"/>
      <protection hidden="1"/>
    </xf>
    <xf numFmtId="0" fontId="18" fillId="4" borderId="36" xfId="1" applyFont="1" applyFill="1" applyBorder="1" applyAlignment="1" applyProtection="1">
      <alignment horizontal="center"/>
      <protection hidden="1"/>
    </xf>
    <xf numFmtId="0" fontId="18" fillId="5" borderId="36" xfId="1" applyFont="1" applyFill="1" applyBorder="1" applyAlignment="1" applyProtection="1">
      <alignment horizontal="center"/>
      <protection hidden="1"/>
    </xf>
    <xf numFmtId="0" fontId="18" fillId="6" borderId="36" xfId="1" applyFont="1" applyFill="1" applyBorder="1" applyAlignment="1" applyProtection="1">
      <alignment horizontal="center"/>
      <protection hidden="1"/>
    </xf>
    <xf numFmtId="0" fontId="20" fillId="4" borderId="39" xfId="1" applyFont="1" applyFill="1" applyBorder="1" applyAlignment="1" applyProtection="1">
      <alignment horizontal="center" vertical="center"/>
      <protection hidden="1"/>
    </xf>
    <xf numFmtId="0" fontId="20" fillId="5" borderId="39" xfId="1" applyFont="1" applyFill="1" applyBorder="1" applyAlignment="1" applyProtection="1">
      <alignment horizontal="center" vertical="center"/>
      <protection hidden="1"/>
    </xf>
    <xf numFmtId="0" fontId="20" fillId="6" borderId="39" xfId="1" applyFont="1" applyFill="1" applyBorder="1" applyAlignment="1" applyProtection="1">
      <alignment horizontal="center" vertical="center"/>
      <protection hidden="1"/>
    </xf>
    <xf numFmtId="164" fontId="22" fillId="4" borderId="4" xfId="2" applyNumberFormat="1" applyFont="1" applyFill="1" applyBorder="1" applyAlignment="1" applyProtection="1">
      <alignment horizontal="center" vertical="center"/>
      <protection hidden="1"/>
    </xf>
    <xf numFmtId="164" fontId="22" fillId="5" borderId="4" xfId="2" applyNumberFormat="1" applyFont="1" applyFill="1" applyBorder="1" applyAlignment="1" applyProtection="1">
      <alignment horizontal="center" vertical="center" wrapText="1"/>
      <protection hidden="1"/>
    </xf>
    <xf numFmtId="164" fontId="22" fillId="6" borderId="4" xfId="2" applyNumberFormat="1" applyFont="1" applyFill="1" applyBorder="1" applyAlignment="1" applyProtection="1">
      <alignment horizontal="center" vertical="center" wrapText="1"/>
      <protection hidden="1"/>
    </xf>
    <xf numFmtId="0" fontId="20" fillId="0" borderId="4" xfId="2" applyFont="1" applyBorder="1" applyAlignment="1" applyProtection="1">
      <alignment horizontal="center" vertical="center"/>
      <protection hidden="1"/>
    </xf>
    <xf numFmtId="0" fontId="20" fillId="4" borderId="4" xfId="2" applyFont="1" applyFill="1" applyBorder="1" applyAlignment="1" applyProtection="1">
      <alignment horizontal="center" vertical="center"/>
      <protection hidden="1"/>
    </xf>
    <xf numFmtId="0" fontId="20" fillId="5" borderId="4" xfId="2" applyFont="1" applyFill="1" applyBorder="1" applyAlignment="1" applyProtection="1">
      <alignment horizontal="center" vertical="center"/>
      <protection hidden="1"/>
    </xf>
    <xf numFmtId="0" fontId="20" fillId="6" borderId="58" xfId="2" applyFont="1" applyFill="1" applyBorder="1" applyAlignment="1" applyProtection="1">
      <alignment horizontal="center" vertical="center"/>
      <protection hidden="1"/>
    </xf>
    <xf numFmtId="20" fontId="2" fillId="4" borderId="4" xfId="1" applyNumberFormat="1" applyFont="1" applyFill="1" applyBorder="1" applyAlignment="1" applyProtection="1">
      <alignment horizontal="center" vertical="top" wrapText="1"/>
      <protection locked="0"/>
    </xf>
    <xf numFmtId="20" fontId="2" fillId="5" borderId="4" xfId="1" applyNumberFormat="1" applyFont="1" applyFill="1" applyBorder="1" applyAlignment="1" applyProtection="1">
      <alignment horizontal="center" vertical="top" wrapText="1"/>
      <protection locked="0"/>
    </xf>
    <xf numFmtId="20" fontId="2" fillId="6" borderId="58" xfId="1" applyNumberFormat="1" applyFont="1" applyFill="1" applyBorder="1" applyAlignment="1" applyProtection="1">
      <alignment horizontal="center" vertical="top" wrapText="1"/>
      <protection locked="0"/>
    </xf>
    <xf numFmtId="0" fontId="5" fillId="0" borderId="0" xfId="2" applyFont="1" applyAlignment="1" applyProtection="1">
      <alignment horizontal="left" vertical="center"/>
      <protection locked="0"/>
    </xf>
    <xf numFmtId="49" fontId="5" fillId="3" borderId="4" xfId="1" applyNumberFormat="1" applyFill="1" applyBorder="1" applyProtection="1">
      <protection locked="0"/>
    </xf>
    <xf numFmtId="0" fontId="27" fillId="0" borderId="0" xfId="1" applyFont="1" applyAlignment="1" applyProtection="1">
      <alignment horizontal="center" vertical="center"/>
      <protection hidden="1"/>
    </xf>
    <xf numFmtId="0" fontId="17" fillId="0" borderId="0" xfId="0" applyFont="1" applyAlignment="1">
      <alignment horizontal="right"/>
    </xf>
    <xf numFmtId="0" fontId="17" fillId="0" borderId="0" xfId="1" applyFont="1" applyAlignment="1">
      <alignment horizontal="center"/>
    </xf>
    <xf numFmtId="0" fontId="17" fillId="0" borderId="0" xfId="1" applyFont="1"/>
    <xf numFmtId="0" fontId="1" fillId="0" borderId="0" xfId="1" applyFont="1"/>
    <xf numFmtId="0" fontId="4" fillId="12" borderId="4" xfId="3" applyFont="1" applyFill="1" applyBorder="1" applyAlignment="1">
      <alignment horizontal="center"/>
    </xf>
    <xf numFmtId="0" fontId="6" fillId="2" borderId="0" xfId="0" applyFont="1" applyFill="1" applyAlignment="1">
      <alignment horizontal="center" vertical="center" wrapText="1"/>
    </xf>
    <xf numFmtId="0" fontId="5" fillId="4" borderId="10" xfId="1" applyFill="1" applyBorder="1" applyAlignment="1" applyProtection="1">
      <alignment horizontal="left" vertical="top"/>
      <protection locked="0"/>
    </xf>
    <xf numFmtId="0" fontId="5" fillId="4" borderId="8" xfId="1" applyFill="1" applyBorder="1" applyAlignment="1" applyProtection="1">
      <alignment horizontal="left" vertical="top"/>
      <protection locked="0"/>
    </xf>
    <xf numFmtId="0" fontId="5" fillId="4" borderId="11" xfId="1" applyFill="1" applyBorder="1" applyAlignment="1" applyProtection="1">
      <alignment horizontal="left" vertical="top"/>
      <protection locked="0"/>
    </xf>
    <xf numFmtId="0" fontId="5" fillId="4" borderId="12" xfId="1" applyFill="1" applyBorder="1" applyAlignment="1" applyProtection="1">
      <alignment horizontal="left" vertical="top"/>
      <protection locked="0"/>
    </xf>
    <xf numFmtId="0" fontId="5" fillId="4" borderId="0" xfId="1" applyFill="1" applyAlignment="1" applyProtection="1">
      <alignment horizontal="left" vertical="top"/>
      <protection locked="0"/>
    </xf>
    <xf numFmtId="0" fontId="5" fillId="4" borderId="9" xfId="1" applyFill="1" applyBorder="1" applyAlignment="1" applyProtection="1">
      <alignment horizontal="left" vertical="top"/>
      <protection locked="0"/>
    </xf>
    <xf numFmtId="0" fontId="5" fillId="4" borderId="2" xfId="1" applyFill="1" applyBorder="1" applyAlignment="1" applyProtection="1">
      <alignment horizontal="left" vertical="top"/>
      <protection locked="0"/>
    </xf>
    <xf numFmtId="0" fontId="5" fillId="4" borderId="1" xfId="1" applyFill="1" applyBorder="1" applyAlignment="1" applyProtection="1">
      <alignment horizontal="left" vertical="top"/>
      <protection locked="0"/>
    </xf>
    <xf numFmtId="0" fontId="5" fillId="4" borderId="3" xfId="1" applyFill="1" applyBorder="1" applyAlignment="1" applyProtection="1">
      <alignment horizontal="left" vertical="top"/>
      <protection locked="0"/>
    </xf>
    <xf numFmtId="0" fontId="5" fillId="0" borderId="0" xfId="1" applyAlignment="1" applyProtection="1">
      <alignment horizontal="left"/>
      <protection hidden="1"/>
    </xf>
    <xf numFmtId="0" fontId="5" fillId="3" borderId="5" xfId="1" applyFill="1" applyBorder="1" applyProtection="1">
      <protection locked="0"/>
    </xf>
    <xf numFmtId="0" fontId="5" fillId="3" borderId="6" xfId="1" applyFill="1" applyBorder="1" applyProtection="1">
      <protection locked="0"/>
    </xf>
    <xf numFmtId="0" fontId="5" fillId="3" borderId="7" xfId="1" applyFill="1" applyBorder="1" applyProtection="1">
      <protection locked="0"/>
    </xf>
    <xf numFmtId="0" fontId="11" fillId="2" borderId="0" xfId="1" applyFont="1" applyFill="1" applyAlignment="1" applyProtection="1">
      <alignment horizontal="center" vertical="center"/>
      <protection hidden="1"/>
    </xf>
    <xf numFmtId="0" fontId="6" fillId="2" borderId="21" xfId="1" applyFont="1" applyFill="1" applyBorder="1" applyAlignment="1">
      <alignment horizontal="center" vertical="center"/>
    </xf>
    <xf numFmtId="0" fontId="6" fillId="2" borderId="22" xfId="1" applyFont="1" applyFill="1" applyBorder="1" applyAlignment="1">
      <alignment horizontal="center" vertical="center"/>
    </xf>
    <xf numFmtId="0" fontId="6" fillId="2" borderId="23" xfId="1" applyFont="1" applyFill="1" applyBorder="1" applyAlignment="1">
      <alignment horizontal="center" vertical="center"/>
    </xf>
    <xf numFmtId="0" fontId="6" fillId="2" borderId="24" xfId="1" applyFont="1" applyFill="1" applyBorder="1" applyAlignment="1">
      <alignment horizontal="center" vertical="center"/>
    </xf>
    <xf numFmtId="0" fontId="6" fillId="2" borderId="0" xfId="1" applyFont="1" applyFill="1" applyAlignment="1">
      <alignment horizontal="center" vertical="center"/>
    </xf>
    <xf numFmtId="0" fontId="6" fillId="2" borderId="25" xfId="1" applyFont="1" applyFill="1" applyBorder="1" applyAlignment="1">
      <alignment horizontal="center" vertical="center"/>
    </xf>
    <xf numFmtId="0" fontId="5" fillId="7" borderId="26" xfId="1" applyFill="1" applyBorder="1" applyAlignment="1">
      <alignment horizontal="left" vertical="center"/>
    </xf>
    <xf numFmtId="0" fontId="5" fillId="7" borderId="6" xfId="1" applyFill="1" applyBorder="1" applyAlignment="1">
      <alignment horizontal="left" vertical="center"/>
    </xf>
    <xf numFmtId="0" fontId="5" fillId="7" borderId="6" xfId="1" applyFill="1" applyBorder="1" applyAlignment="1">
      <alignment horizontal="right" vertical="center"/>
    </xf>
    <xf numFmtId="0" fontId="5" fillId="7" borderId="27" xfId="1" applyFill="1" applyBorder="1" applyAlignment="1">
      <alignment horizontal="right" vertical="center"/>
    </xf>
    <xf numFmtId="0" fontId="5" fillId="7" borderId="28" xfId="1" applyFill="1" applyBorder="1" applyAlignment="1">
      <alignment vertical="center"/>
    </xf>
    <xf numFmtId="0" fontId="5" fillId="7" borderId="4" xfId="1" applyFill="1" applyBorder="1" applyAlignment="1">
      <alignment vertical="center"/>
    </xf>
    <xf numFmtId="0" fontId="5" fillId="0" borderId="5" xfId="1" applyBorder="1"/>
    <xf numFmtId="0" fontId="5" fillId="0" borderId="6" xfId="1" applyBorder="1"/>
    <xf numFmtId="0" fontId="5" fillId="0" borderId="7" xfId="1" applyBorder="1"/>
    <xf numFmtId="0" fontId="5" fillId="7" borderId="5" xfId="1" applyFill="1" applyBorder="1" applyAlignment="1">
      <alignment vertical="center"/>
    </xf>
    <xf numFmtId="0" fontId="5" fillId="7" borderId="6" xfId="1" applyFill="1" applyBorder="1" applyAlignment="1">
      <alignment vertical="center"/>
    </xf>
    <xf numFmtId="0" fontId="5" fillId="7" borderId="7" xfId="1" applyFill="1" applyBorder="1" applyAlignment="1">
      <alignment vertical="center"/>
    </xf>
    <xf numFmtId="165" fontId="13" fillId="0" borderId="5" xfId="2" applyNumberFormat="1" applyFont="1" applyBorder="1" applyAlignment="1" applyProtection="1">
      <alignment horizontal="left" indent="1"/>
      <protection hidden="1"/>
    </xf>
    <xf numFmtId="165" fontId="13" fillId="0" borderId="27" xfId="2" applyNumberFormat="1" applyFont="1" applyBorder="1" applyAlignment="1" applyProtection="1">
      <alignment horizontal="left" indent="1"/>
      <protection hidden="1"/>
    </xf>
    <xf numFmtId="166" fontId="5" fillId="0" borderId="5" xfId="1" applyNumberFormat="1" applyBorder="1" applyAlignment="1">
      <alignment horizontal="left" indent="1"/>
    </xf>
    <xf numFmtId="166" fontId="5" fillId="0" borderId="27" xfId="1" applyNumberFormat="1" applyBorder="1" applyAlignment="1">
      <alignment horizontal="left" indent="1"/>
    </xf>
    <xf numFmtId="0" fontId="5" fillId="7" borderId="40" xfId="2" applyFont="1" applyFill="1" applyBorder="1" applyAlignment="1">
      <alignment horizontal="right" vertical="center" wrapText="1"/>
    </xf>
    <xf numFmtId="0" fontId="5" fillId="7" borderId="1" xfId="2" applyFont="1" applyFill="1" applyBorder="1" applyAlignment="1">
      <alignment horizontal="right" vertical="center" wrapText="1"/>
    </xf>
    <xf numFmtId="0" fontId="5" fillId="7" borderId="3" xfId="2" applyFont="1" applyFill="1" applyBorder="1" applyAlignment="1">
      <alignment horizontal="right" vertical="center" wrapText="1"/>
    </xf>
    <xf numFmtId="164" fontId="22" fillId="0" borderId="5" xfId="2" applyNumberFormat="1" applyFont="1" applyBorder="1" applyAlignment="1" applyProtection="1">
      <alignment horizontal="center" vertical="center"/>
      <protection hidden="1"/>
    </xf>
    <xf numFmtId="164" fontId="22" fillId="0" borderId="7" xfId="2" applyNumberFormat="1" applyFont="1" applyBorder="1" applyAlignment="1" applyProtection="1">
      <alignment horizontal="center" vertical="center"/>
      <protection hidden="1"/>
    </xf>
    <xf numFmtId="0" fontId="5" fillId="0" borderId="24" xfId="1" applyBorder="1" applyAlignment="1">
      <alignment horizontal="left" vertical="top" wrapText="1"/>
    </xf>
    <xf numFmtId="0" fontId="5" fillId="0" borderId="0" xfId="1" applyAlignment="1">
      <alignment horizontal="left" vertical="top" wrapText="1"/>
    </xf>
    <xf numFmtId="0" fontId="5" fillId="0" borderId="25" xfId="1" applyBorder="1" applyAlignment="1">
      <alignment horizontal="left" vertical="top" wrapText="1"/>
    </xf>
    <xf numFmtId="0" fontId="15" fillId="0" borderId="24" xfId="2" applyFont="1" applyBorder="1" applyAlignment="1">
      <alignment horizontal="center" wrapText="1"/>
    </xf>
    <xf numFmtId="0" fontId="15" fillId="0" borderId="0" xfId="2" applyFont="1" applyAlignment="1">
      <alignment horizontal="center" wrapText="1"/>
    </xf>
    <xf numFmtId="0" fontId="15" fillId="0" borderId="25" xfId="2" applyFont="1" applyBorder="1" applyAlignment="1">
      <alignment horizontal="center" wrapText="1"/>
    </xf>
    <xf numFmtId="0" fontId="16" fillId="2" borderId="24" xfId="1" applyFont="1" applyFill="1" applyBorder="1" applyAlignment="1">
      <alignment horizontal="center" vertical="center"/>
    </xf>
    <xf numFmtId="0" fontId="16" fillId="2" borderId="0" xfId="1" applyFont="1" applyFill="1" applyAlignment="1">
      <alignment horizontal="center" vertical="center"/>
    </xf>
    <xf numFmtId="0" fontId="16" fillId="2" borderId="9" xfId="1" applyFont="1" applyFill="1" applyBorder="1" applyAlignment="1">
      <alignment horizontal="center" vertical="center"/>
    </xf>
    <xf numFmtId="0" fontId="16" fillId="2" borderId="5" xfId="2" applyFont="1" applyFill="1" applyBorder="1" applyAlignment="1">
      <alignment horizontal="center" vertical="center" wrapText="1"/>
    </xf>
    <xf numFmtId="0" fontId="16" fillId="2" borderId="7" xfId="2" applyFont="1" applyFill="1" applyBorder="1" applyAlignment="1">
      <alignment horizontal="center" vertical="center" wrapText="1"/>
    </xf>
    <xf numFmtId="0" fontId="17" fillId="7" borderId="26" xfId="1" applyFont="1" applyFill="1" applyBorder="1" applyAlignment="1">
      <alignment horizontal="right" vertical="center" wrapText="1"/>
    </xf>
    <xf numFmtId="0" fontId="17" fillId="7" borderId="6" xfId="1" applyFont="1" applyFill="1" applyBorder="1" applyAlignment="1">
      <alignment horizontal="right" vertical="center" wrapText="1"/>
    </xf>
    <xf numFmtId="0" fontId="17" fillId="7" borderId="7" xfId="1" applyFont="1" applyFill="1" applyBorder="1" applyAlignment="1">
      <alignment horizontal="right" vertical="center" wrapText="1"/>
    </xf>
    <xf numFmtId="0" fontId="18" fillId="0" borderId="31" xfId="2" applyFont="1" applyBorder="1" applyAlignment="1" applyProtection="1">
      <alignment horizontal="center" vertical="center"/>
      <protection hidden="1"/>
    </xf>
    <xf numFmtId="0" fontId="18" fillId="0" borderId="32" xfId="2" applyFont="1" applyBorder="1" applyAlignment="1" applyProtection="1">
      <alignment horizontal="center" vertical="center"/>
      <protection hidden="1"/>
    </xf>
    <xf numFmtId="0" fontId="18" fillId="0" borderId="34" xfId="2" applyFont="1" applyBorder="1" applyAlignment="1" applyProtection="1">
      <alignment horizontal="center" vertical="center"/>
      <protection hidden="1"/>
    </xf>
    <xf numFmtId="0" fontId="18" fillId="0" borderId="35" xfId="2" applyFont="1" applyBorder="1" applyAlignment="1" applyProtection="1">
      <alignment horizontal="center" vertical="center"/>
      <protection hidden="1"/>
    </xf>
    <xf numFmtId="0" fontId="5" fillId="7" borderId="26" xfId="1" applyFill="1" applyBorder="1" applyAlignment="1">
      <alignment horizontal="right" vertical="center" wrapText="1"/>
    </xf>
    <xf numFmtId="0" fontId="5" fillId="7" borderId="6" xfId="1" applyFill="1" applyBorder="1" applyAlignment="1">
      <alignment horizontal="right" vertical="center" wrapText="1"/>
    </xf>
    <xf numFmtId="0" fontId="5" fillId="7" borderId="7" xfId="1" applyFill="1" applyBorder="1" applyAlignment="1">
      <alignment horizontal="right" vertical="center" wrapText="1"/>
    </xf>
    <xf numFmtId="0" fontId="20" fillId="0" borderId="37" xfId="2" applyFont="1" applyBorder="1" applyAlignment="1" applyProtection="1">
      <alignment horizontal="center" vertical="center"/>
      <protection hidden="1"/>
    </xf>
    <xf numFmtId="0" fontId="20" fillId="0" borderId="38" xfId="2" applyFont="1" applyBorder="1" applyAlignment="1" applyProtection="1">
      <alignment horizontal="center" vertical="center"/>
      <protection hidden="1"/>
    </xf>
    <xf numFmtId="0" fontId="16" fillId="2" borderId="5" xfId="2" applyFont="1" applyFill="1" applyBorder="1" applyAlignment="1">
      <alignment horizontal="center" vertical="center"/>
    </xf>
    <xf numFmtId="0" fontId="16" fillId="2" borderId="7" xfId="2" applyFont="1" applyFill="1" applyBorder="1" applyAlignment="1">
      <alignment horizontal="center" vertical="center"/>
    </xf>
    <xf numFmtId="0" fontId="5" fillId="3" borderId="29" xfId="1" applyFill="1" applyBorder="1" applyAlignment="1" applyProtection="1">
      <alignment horizontal="left" vertical="top" wrapText="1"/>
      <protection locked="0"/>
    </xf>
    <xf numFmtId="0" fontId="5" fillId="3" borderId="8" xfId="1" applyFill="1" applyBorder="1" applyAlignment="1" applyProtection="1">
      <alignment horizontal="left" vertical="top" wrapText="1"/>
      <protection locked="0"/>
    </xf>
    <xf numFmtId="0" fontId="5" fillId="3" borderId="30" xfId="1" applyFill="1" applyBorder="1" applyAlignment="1" applyProtection="1">
      <alignment horizontal="left" vertical="top" wrapText="1"/>
      <protection locked="0"/>
    </xf>
    <xf numFmtId="0" fontId="5" fillId="3" borderId="24" xfId="1" applyFill="1" applyBorder="1" applyAlignment="1" applyProtection="1">
      <alignment horizontal="left" vertical="top" wrapText="1"/>
      <protection locked="0"/>
    </xf>
    <xf numFmtId="0" fontId="5" fillId="3" borderId="0" xfId="1" applyFill="1" applyAlignment="1" applyProtection="1">
      <alignment horizontal="left" vertical="top" wrapText="1"/>
      <protection locked="0"/>
    </xf>
    <xf numFmtId="0" fontId="5" fillId="3" borderId="25" xfId="1" applyFill="1" applyBorder="1" applyAlignment="1" applyProtection="1">
      <alignment horizontal="left" vertical="top" wrapText="1"/>
      <protection locked="0"/>
    </xf>
    <xf numFmtId="0" fontId="5" fillId="3" borderId="40" xfId="1" applyFill="1" applyBorder="1" applyAlignment="1" applyProtection="1">
      <alignment horizontal="left" vertical="top" wrapText="1"/>
      <protection locked="0"/>
    </xf>
    <xf numFmtId="0" fontId="5" fillId="3" borderId="1" xfId="1" applyFill="1" applyBorder="1" applyAlignment="1" applyProtection="1">
      <alignment horizontal="left" vertical="top" wrapText="1"/>
      <protection locked="0"/>
    </xf>
    <xf numFmtId="0" fontId="5" fillId="3" borderId="41" xfId="1" applyFill="1" applyBorder="1" applyAlignment="1" applyProtection="1">
      <alignment horizontal="left" vertical="top" wrapText="1"/>
      <protection locked="0"/>
    </xf>
    <xf numFmtId="0" fontId="7" fillId="2" borderId="26" xfId="2" applyFont="1" applyFill="1" applyBorder="1" applyAlignment="1">
      <alignment horizontal="left" vertical="top"/>
    </xf>
    <xf numFmtId="0" fontId="7" fillId="2" borderId="6" xfId="2" applyFont="1" applyFill="1" applyBorder="1" applyAlignment="1">
      <alignment horizontal="left" vertical="top"/>
    </xf>
    <xf numFmtId="0" fontId="7" fillId="2" borderId="27" xfId="2" applyFont="1" applyFill="1" applyBorder="1" applyAlignment="1">
      <alignment horizontal="left" vertical="top"/>
    </xf>
    <xf numFmtId="0" fontId="23" fillId="0" borderId="29" xfId="1" applyFont="1" applyBorder="1"/>
    <xf numFmtId="0" fontId="23" fillId="0" borderId="8" xfId="1" applyFont="1" applyBorder="1"/>
    <xf numFmtId="0" fontId="23" fillId="0" borderId="30" xfId="1" applyFont="1" applyBorder="1"/>
    <xf numFmtId="0" fontId="17" fillId="0" borderId="24" xfId="2" applyFont="1" applyBorder="1" applyAlignment="1">
      <alignment horizontal="left" vertical="top" wrapText="1"/>
    </xf>
    <xf numFmtId="0" fontId="17" fillId="0" borderId="0" xfId="2" applyFont="1" applyAlignment="1">
      <alignment horizontal="left" vertical="top" wrapText="1"/>
    </xf>
    <xf numFmtId="0" fontId="17" fillId="0" borderId="25" xfId="2" applyFont="1" applyBorder="1" applyAlignment="1">
      <alignment horizontal="left" vertical="top" wrapText="1"/>
    </xf>
    <xf numFmtId="0" fontId="17" fillId="0" borderId="40" xfId="2" applyFont="1" applyBorder="1" applyAlignment="1">
      <alignment horizontal="left" vertical="top" wrapText="1"/>
    </xf>
    <xf numFmtId="0" fontId="17" fillId="0" borderId="1" xfId="2" applyFont="1" applyBorder="1" applyAlignment="1">
      <alignment horizontal="left" vertical="top" wrapText="1"/>
    </xf>
    <xf numFmtId="0" fontId="17" fillId="0" borderId="41" xfId="2" applyFont="1" applyBorder="1" applyAlignment="1">
      <alignment horizontal="left" vertical="top" wrapText="1"/>
    </xf>
    <xf numFmtId="0" fontId="24" fillId="7" borderId="29" xfId="2" applyFont="1" applyFill="1" applyBorder="1" applyAlignment="1">
      <alignment horizontal="left" vertical="center"/>
    </xf>
    <xf numFmtId="0" fontId="2" fillId="7" borderId="11" xfId="2" applyFill="1" applyBorder="1" applyAlignment="1">
      <alignment horizontal="left" vertical="center"/>
    </xf>
    <xf numFmtId="0" fontId="2" fillId="7" borderId="40" xfId="2" applyFill="1" applyBorder="1" applyAlignment="1">
      <alignment horizontal="left" vertical="center"/>
    </xf>
    <xf numFmtId="0" fontId="2" fillId="7" borderId="3" xfId="2" applyFill="1" applyBorder="1" applyAlignment="1">
      <alignment horizontal="left" vertical="center"/>
    </xf>
    <xf numFmtId="0" fontId="5" fillId="3" borderId="10" xfId="2" applyFont="1" applyFill="1" applyBorder="1" applyAlignment="1" applyProtection="1">
      <alignment horizontal="left" vertical="center"/>
      <protection locked="0"/>
    </xf>
    <xf numFmtId="0" fontId="5" fillId="3" borderId="8" xfId="2" applyFont="1" applyFill="1" applyBorder="1" applyAlignment="1" applyProtection="1">
      <alignment horizontal="left" vertical="center"/>
      <protection locked="0"/>
    </xf>
    <xf numFmtId="0" fontId="5" fillId="3" borderId="11" xfId="2" applyFont="1" applyFill="1" applyBorder="1" applyAlignment="1" applyProtection="1">
      <alignment horizontal="left" vertical="center"/>
      <protection locked="0"/>
    </xf>
    <xf numFmtId="0" fontId="5" fillId="3" borderId="2" xfId="2" applyFont="1" applyFill="1" applyBorder="1" applyAlignment="1" applyProtection="1">
      <alignment horizontal="left" vertical="center"/>
      <protection locked="0"/>
    </xf>
    <xf numFmtId="0" fontId="5" fillId="3" borderId="1" xfId="2" applyFont="1" applyFill="1" applyBorder="1" applyAlignment="1" applyProtection="1">
      <alignment horizontal="left" vertical="center"/>
      <protection locked="0"/>
    </xf>
    <xf numFmtId="0" fontId="5" fillId="3" borderId="3" xfId="2" applyFont="1" applyFill="1" applyBorder="1" applyAlignment="1" applyProtection="1">
      <alignment horizontal="left" vertical="center"/>
      <protection locked="0"/>
    </xf>
    <xf numFmtId="0" fontId="14" fillId="7" borderId="13" xfId="2" applyFont="1" applyFill="1" applyBorder="1" applyAlignment="1">
      <alignment horizontal="left" vertical="center"/>
    </xf>
    <xf numFmtId="0" fontId="14" fillId="7" borderId="42" xfId="2" applyFont="1" applyFill="1" applyBorder="1" applyAlignment="1">
      <alignment horizontal="left" vertical="center"/>
    </xf>
    <xf numFmtId="0" fontId="5" fillId="3" borderId="10" xfId="2" applyFont="1" applyFill="1" applyBorder="1" applyAlignment="1" applyProtection="1">
      <alignment horizontal="center" vertical="center"/>
      <protection locked="0"/>
    </xf>
    <xf numFmtId="0" fontId="5" fillId="3" borderId="8" xfId="2" applyFont="1" applyFill="1" applyBorder="1" applyAlignment="1" applyProtection="1">
      <alignment horizontal="center" vertical="center"/>
      <protection locked="0"/>
    </xf>
    <xf numFmtId="0" fontId="5" fillId="3" borderId="30" xfId="2" applyFont="1" applyFill="1" applyBorder="1" applyAlignment="1" applyProtection="1">
      <alignment horizontal="center" vertical="center"/>
      <protection locked="0"/>
    </xf>
    <xf numFmtId="0" fontId="5" fillId="3" borderId="2" xfId="2" applyFont="1" applyFill="1" applyBorder="1" applyAlignment="1" applyProtection="1">
      <alignment horizontal="center" vertical="center"/>
      <protection locked="0"/>
    </xf>
    <xf numFmtId="0" fontId="5" fillId="3" borderId="1" xfId="2" applyFont="1" applyFill="1" applyBorder="1" applyAlignment="1" applyProtection="1">
      <alignment horizontal="center" vertical="center"/>
      <protection locked="0"/>
    </xf>
    <xf numFmtId="0" fontId="5" fillId="3" borderId="41" xfId="2" applyFont="1" applyFill="1" applyBorder="1" applyAlignment="1" applyProtection="1">
      <alignment horizontal="center" vertical="center"/>
      <protection locked="0"/>
    </xf>
    <xf numFmtId="0" fontId="3" fillId="8" borderId="56" xfId="2" applyFont="1" applyFill="1" applyBorder="1" applyAlignment="1">
      <alignment horizontal="center"/>
    </xf>
    <xf numFmtId="0" fontId="3" fillId="8" borderId="1" xfId="2" applyFont="1" applyFill="1" applyBorder="1" applyAlignment="1">
      <alignment horizontal="center"/>
    </xf>
    <xf numFmtId="0" fontId="3" fillId="8" borderId="3" xfId="2" applyFont="1" applyFill="1" applyBorder="1" applyAlignment="1">
      <alignment horizontal="center"/>
    </xf>
    <xf numFmtId="0" fontId="23" fillId="0" borderId="29" xfId="2" applyFont="1" applyBorder="1" applyAlignment="1">
      <alignment horizontal="left"/>
    </xf>
    <xf numFmtId="0" fontId="23" fillId="0" borderId="8" xfId="2" applyFont="1" applyBorder="1" applyAlignment="1">
      <alignment horizontal="left"/>
    </xf>
    <xf numFmtId="0" fontId="23" fillId="0" borderId="30" xfId="2" applyFont="1" applyBorder="1" applyAlignment="1">
      <alignment horizontal="left"/>
    </xf>
    <xf numFmtId="0" fontId="17" fillId="0" borderId="24" xfId="1" applyFont="1" applyBorder="1" applyAlignment="1">
      <alignment vertical="top" wrapText="1"/>
    </xf>
    <xf numFmtId="0" fontId="17" fillId="0" borderId="0" xfId="1" applyFont="1" applyAlignment="1">
      <alignment vertical="top" wrapText="1"/>
    </xf>
    <xf numFmtId="0" fontId="17" fillId="0" borderId="25" xfId="1" applyFont="1" applyBorder="1" applyAlignment="1">
      <alignment vertical="top" wrapText="1"/>
    </xf>
    <xf numFmtId="0" fontId="17" fillId="0" borderId="40" xfId="1" applyFont="1" applyBorder="1" applyAlignment="1">
      <alignment vertical="top" wrapText="1"/>
    </xf>
    <xf numFmtId="0" fontId="17" fillId="0" borderId="1" xfId="1" applyFont="1" applyBorder="1" applyAlignment="1">
      <alignment vertical="top" wrapText="1"/>
    </xf>
    <xf numFmtId="0" fontId="17" fillId="0" borderId="41" xfId="1" applyFont="1" applyBorder="1" applyAlignment="1">
      <alignment vertical="top" wrapText="1"/>
    </xf>
    <xf numFmtId="0" fontId="24" fillId="7" borderId="24" xfId="2" applyFont="1" applyFill="1" applyBorder="1" applyAlignment="1">
      <alignment horizontal="left" vertical="center"/>
    </xf>
    <xf numFmtId="0" fontId="2" fillId="7" borderId="9" xfId="2" applyFill="1" applyBorder="1" applyAlignment="1">
      <alignment horizontal="left" vertical="center"/>
    </xf>
    <xf numFmtId="0" fontId="2" fillId="7" borderId="43" xfId="2" applyFill="1" applyBorder="1" applyAlignment="1">
      <alignment horizontal="left" vertical="center"/>
    </xf>
    <xf numFmtId="0" fontId="2" fillId="7" borderId="44" xfId="2" applyFill="1" applyBorder="1" applyAlignment="1">
      <alignment horizontal="left" vertical="center"/>
    </xf>
    <xf numFmtId="0" fontId="5" fillId="3" borderId="12" xfId="2" applyFont="1" applyFill="1" applyBorder="1" applyAlignment="1" applyProtection="1">
      <alignment horizontal="left" vertical="center"/>
      <protection locked="0"/>
    </xf>
    <xf numFmtId="0" fontId="5" fillId="3" borderId="0" xfId="2" applyFont="1" applyFill="1" applyAlignment="1" applyProtection="1">
      <alignment horizontal="left" vertical="center"/>
      <protection locked="0"/>
    </xf>
    <xf numFmtId="0" fontId="5" fillId="3" borderId="9" xfId="2" applyFont="1" applyFill="1" applyBorder="1" applyAlignment="1" applyProtection="1">
      <alignment horizontal="left" vertical="center"/>
      <protection locked="0"/>
    </xf>
    <xf numFmtId="0" fontId="5" fillId="3" borderId="45" xfId="2" applyFont="1" applyFill="1" applyBorder="1" applyAlignment="1" applyProtection="1">
      <alignment horizontal="left" vertical="center"/>
      <protection locked="0"/>
    </xf>
    <xf numFmtId="0" fontId="5" fillId="3" borderId="46" xfId="2" applyFont="1" applyFill="1" applyBorder="1" applyAlignment="1" applyProtection="1">
      <alignment horizontal="left" vertical="center"/>
      <protection locked="0"/>
    </xf>
    <xf numFmtId="0" fontId="5" fillId="3" borderId="44" xfId="2" applyFont="1" applyFill="1" applyBorder="1" applyAlignment="1" applyProtection="1">
      <alignment horizontal="left" vertical="center"/>
      <protection locked="0"/>
    </xf>
    <xf numFmtId="0" fontId="14" fillId="7" borderId="14" xfId="2" applyFont="1" applyFill="1" applyBorder="1" applyAlignment="1">
      <alignment horizontal="left" vertical="center"/>
    </xf>
    <xf numFmtId="0" fontId="14" fillId="7" borderId="47" xfId="2" applyFont="1" applyFill="1" applyBorder="1" applyAlignment="1">
      <alignment horizontal="left" vertical="center"/>
    </xf>
    <xf numFmtId="14" fontId="5" fillId="3" borderId="12" xfId="2" applyNumberFormat="1" applyFont="1" applyFill="1" applyBorder="1" applyAlignment="1" applyProtection="1">
      <alignment horizontal="center" vertical="center"/>
      <protection locked="0"/>
    </xf>
    <xf numFmtId="0" fontId="5" fillId="3" borderId="0" xfId="2" applyFont="1" applyFill="1" applyAlignment="1" applyProtection="1">
      <alignment horizontal="center" vertical="center"/>
      <protection locked="0"/>
    </xf>
    <xf numFmtId="0" fontId="5" fillId="3" borderId="25" xfId="2" applyFont="1" applyFill="1" applyBorder="1" applyAlignment="1" applyProtection="1">
      <alignment horizontal="center" vertical="center"/>
      <protection locked="0"/>
    </xf>
    <xf numFmtId="0" fontId="5" fillId="3" borderId="45" xfId="2" applyFont="1" applyFill="1" applyBorder="1" applyAlignment="1" applyProtection="1">
      <alignment horizontal="center" vertical="center"/>
      <protection locked="0"/>
    </xf>
    <xf numFmtId="0" fontId="5" fillId="3" borderId="46" xfId="2" applyFont="1" applyFill="1" applyBorder="1" applyAlignment="1" applyProtection="1">
      <alignment horizontal="center" vertical="center"/>
      <protection locked="0"/>
    </xf>
    <xf numFmtId="0" fontId="5" fillId="3" borderId="48" xfId="2" applyFont="1" applyFill="1" applyBorder="1" applyAlignment="1" applyProtection="1">
      <alignment horizontal="center" vertical="center"/>
      <protection locked="0"/>
    </xf>
    <xf numFmtId="0" fontId="25" fillId="8" borderId="49" xfId="2" applyFont="1" applyFill="1" applyBorder="1" applyAlignment="1">
      <alignment horizontal="center" vertical="center"/>
    </xf>
    <xf numFmtId="0" fontId="25" fillId="8" borderId="50" xfId="2" applyFont="1" applyFill="1" applyBorder="1" applyAlignment="1">
      <alignment horizontal="center" vertical="center"/>
    </xf>
    <xf numFmtId="0" fontId="25" fillId="8" borderId="51" xfId="2" applyFont="1" applyFill="1" applyBorder="1" applyAlignment="1">
      <alignment horizontal="center" vertical="center"/>
    </xf>
    <xf numFmtId="0" fontId="5" fillId="9" borderId="52" xfId="2" applyFont="1" applyFill="1" applyBorder="1" applyAlignment="1">
      <alignment horizontal="center" vertical="center"/>
    </xf>
    <xf numFmtId="0" fontId="5" fillId="9" borderId="7" xfId="2" applyFont="1" applyFill="1" applyBorder="1" applyAlignment="1">
      <alignment horizontal="center" vertical="center"/>
    </xf>
    <xf numFmtId="0" fontId="5" fillId="3" borderId="5" xfId="2" applyFont="1" applyFill="1" applyBorder="1" applyAlignment="1" applyProtection="1">
      <alignment horizontal="left" vertical="center" wrapText="1"/>
      <protection locked="0"/>
    </xf>
    <xf numFmtId="0" fontId="5" fillId="3" borderId="6" xfId="2" applyFont="1" applyFill="1" applyBorder="1" applyAlignment="1" applyProtection="1">
      <alignment horizontal="left" vertical="center" wrapText="1"/>
      <protection locked="0"/>
    </xf>
    <xf numFmtId="0" fontId="5" fillId="3" borderId="53" xfId="2" applyFont="1" applyFill="1" applyBorder="1" applyAlignment="1" applyProtection="1">
      <alignment horizontal="left" vertical="center" wrapText="1"/>
      <protection locked="0"/>
    </xf>
    <xf numFmtId="0" fontId="5" fillId="9" borderId="52" xfId="2" applyFont="1" applyFill="1" applyBorder="1" applyAlignment="1">
      <alignment horizontal="center" vertical="center" wrapText="1"/>
    </xf>
    <xf numFmtId="0" fontId="5" fillId="9" borderId="7" xfId="2" applyFont="1" applyFill="1" applyBorder="1" applyAlignment="1">
      <alignment horizontal="center" vertical="center" wrapText="1"/>
    </xf>
    <xf numFmtId="0" fontId="5" fillId="0" borderId="61" xfId="1" applyBorder="1" applyAlignment="1">
      <alignment horizontal="center" vertical="center"/>
    </xf>
    <xf numFmtId="0" fontId="5" fillId="0" borderId="8" xfId="1" applyBorder="1" applyAlignment="1">
      <alignment horizontal="center" vertical="center"/>
    </xf>
    <xf numFmtId="0" fontId="5" fillId="0" borderId="62" xfId="1" applyBorder="1" applyAlignment="1">
      <alignment horizontal="center" vertical="center"/>
    </xf>
    <xf numFmtId="0" fontId="5" fillId="0" borderId="10" xfId="1" applyBorder="1" applyAlignment="1" applyProtection="1">
      <alignment horizontal="left" vertical="top" wrapText="1"/>
      <protection locked="0"/>
    </xf>
    <xf numFmtId="0" fontId="5" fillId="0" borderId="8" xfId="1" applyBorder="1" applyAlignment="1" applyProtection="1">
      <alignment horizontal="left" vertical="top" wrapText="1"/>
      <protection locked="0"/>
    </xf>
    <xf numFmtId="0" fontId="5" fillId="0" borderId="11" xfId="1" applyBorder="1" applyAlignment="1" applyProtection="1">
      <alignment horizontal="left" vertical="top" wrapText="1"/>
      <protection locked="0"/>
    </xf>
    <xf numFmtId="0" fontId="5" fillId="0" borderId="12" xfId="1" applyBorder="1" applyAlignment="1" applyProtection="1">
      <alignment horizontal="left" vertical="top" wrapText="1"/>
      <protection locked="0"/>
    </xf>
    <xf numFmtId="0" fontId="5" fillId="0" borderId="0" xfId="1" applyAlignment="1" applyProtection="1">
      <alignment horizontal="left" vertical="top" wrapText="1"/>
      <protection locked="0"/>
    </xf>
    <xf numFmtId="0" fontId="5" fillId="0" borderId="9" xfId="1" applyBorder="1" applyAlignment="1" applyProtection="1">
      <alignment horizontal="left" vertical="top" wrapText="1"/>
      <protection locked="0"/>
    </xf>
    <xf numFmtId="0" fontId="5" fillId="0" borderId="2" xfId="1" applyBorder="1" applyAlignment="1" applyProtection="1">
      <alignment horizontal="left" vertical="top" wrapText="1"/>
      <protection locked="0"/>
    </xf>
    <xf numFmtId="0" fontId="5" fillId="0" borderId="1" xfId="1" applyBorder="1" applyAlignment="1" applyProtection="1">
      <alignment horizontal="left" vertical="top" wrapText="1"/>
      <protection locked="0"/>
    </xf>
    <xf numFmtId="0" fontId="5" fillId="0" borderId="3" xfId="1" applyBorder="1" applyAlignment="1" applyProtection="1">
      <alignment horizontal="left" vertical="top" wrapText="1"/>
      <protection locked="0"/>
    </xf>
    <xf numFmtId="0" fontId="5" fillId="3" borderId="5" xfId="2" applyFont="1" applyFill="1" applyBorder="1" applyAlignment="1" applyProtection="1">
      <alignment horizontal="left" vertical="top" wrapText="1"/>
      <protection locked="0"/>
    </xf>
    <xf numFmtId="0" fontId="5" fillId="3" borderId="6" xfId="2" applyFont="1" applyFill="1" applyBorder="1" applyAlignment="1" applyProtection="1">
      <alignment horizontal="left" vertical="top" wrapText="1"/>
      <protection locked="0"/>
    </xf>
    <xf numFmtId="0" fontId="5" fillId="3" borderId="7" xfId="2" applyFont="1" applyFill="1" applyBorder="1" applyAlignment="1" applyProtection="1">
      <alignment horizontal="left" vertical="top" wrapText="1"/>
      <protection locked="0"/>
    </xf>
    <xf numFmtId="0" fontId="12" fillId="10" borderId="52" xfId="2" applyFont="1" applyFill="1" applyBorder="1" applyAlignment="1">
      <alignment horizontal="right" vertical="center"/>
    </xf>
    <xf numFmtId="0" fontId="12" fillId="10" borderId="6" xfId="2" applyFont="1" applyFill="1" applyBorder="1" applyAlignment="1">
      <alignment horizontal="right" vertical="center"/>
    </xf>
    <xf numFmtId="0" fontId="12" fillId="10" borderId="7" xfId="2" applyFont="1" applyFill="1" applyBorder="1" applyAlignment="1">
      <alignment horizontal="right" vertical="center"/>
    </xf>
    <xf numFmtId="0" fontId="5" fillId="0" borderId="5" xfId="1" applyBorder="1" applyAlignment="1" applyProtection="1">
      <alignment horizontal="left" vertical="top" wrapText="1"/>
      <protection locked="0"/>
    </xf>
    <xf numFmtId="0" fontId="5" fillId="0" borderId="6" xfId="1" applyBorder="1" applyAlignment="1" applyProtection="1">
      <alignment horizontal="left" vertical="top" wrapText="1"/>
      <protection locked="0"/>
    </xf>
    <xf numFmtId="0" fontId="5" fillId="0" borderId="7" xfId="1" applyBorder="1" applyAlignment="1" applyProtection="1">
      <alignment horizontal="left" vertical="top" wrapText="1"/>
      <protection locked="0"/>
    </xf>
    <xf numFmtId="0" fontId="5" fillId="9" borderId="52" xfId="2" applyFont="1" applyFill="1" applyBorder="1" applyAlignment="1">
      <alignment horizontal="center"/>
    </xf>
    <xf numFmtId="0" fontId="5" fillId="9" borderId="6" xfId="2" applyFont="1" applyFill="1" applyBorder="1" applyAlignment="1">
      <alignment horizontal="center"/>
    </xf>
    <xf numFmtId="0" fontId="5" fillId="9" borderId="59" xfId="2" applyFont="1" applyFill="1" applyBorder="1" applyAlignment="1">
      <alignment horizontal="center" vertical="center" wrapText="1"/>
    </xf>
    <xf numFmtId="0" fontId="5" fillId="9" borderId="4" xfId="2" applyFont="1" applyFill="1" applyBorder="1" applyAlignment="1">
      <alignment horizontal="center" vertical="center" wrapText="1"/>
    </xf>
    <xf numFmtId="0" fontId="2" fillId="9" borderId="52" xfId="2" applyFill="1" applyBorder="1" applyAlignment="1">
      <alignment horizontal="center" vertical="center"/>
    </xf>
    <xf numFmtId="0" fontId="2" fillId="9" borderId="7" xfId="2" applyFill="1" applyBorder="1" applyAlignment="1">
      <alignment horizontal="center" vertical="center"/>
    </xf>
    <xf numFmtId="0" fontId="2" fillId="9" borderId="52" xfId="2" applyFill="1" applyBorder="1" applyAlignment="1">
      <alignment horizontal="center" vertical="center" wrapText="1"/>
    </xf>
    <xf numFmtId="0" fontId="2" fillId="9" borderId="7" xfId="2" applyFill="1" applyBorder="1" applyAlignment="1">
      <alignment horizontal="center" vertical="center" wrapText="1"/>
    </xf>
    <xf numFmtId="0" fontId="3" fillId="8" borderId="52" xfId="2" applyFont="1" applyFill="1" applyBorder="1" applyAlignment="1">
      <alignment horizontal="center"/>
    </xf>
    <xf numFmtId="0" fontId="3" fillId="8" borderId="6" xfId="2" applyFont="1" applyFill="1" applyBorder="1" applyAlignment="1">
      <alignment horizontal="center"/>
    </xf>
    <xf numFmtId="0" fontId="3" fillId="8" borderId="7" xfId="2" applyFont="1" applyFill="1" applyBorder="1" applyAlignment="1">
      <alignment horizontal="center"/>
    </xf>
    <xf numFmtId="0" fontId="5" fillId="0" borderId="53" xfId="1" applyBorder="1" applyAlignment="1" applyProtection="1">
      <alignment horizontal="left" vertical="top" wrapText="1"/>
      <protection locked="0"/>
    </xf>
    <xf numFmtId="0" fontId="5" fillId="0" borderId="64" xfId="1" applyBorder="1" applyAlignment="1" applyProtection="1">
      <alignment horizontal="left" vertical="top" wrapText="1"/>
      <protection locked="0"/>
    </xf>
    <xf numFmtId="0" fontId="5" fillId="0" borderId="65" xfId="1" applyBorder="1" applyAlignment="1" applyProtection="1">
      <alignment horizontal="left" vertical="top" wrapText="1"/>
      <protection locked="0"/>
    </xf>
    <xf numFmtId="0" fontId="5" fillId="0" borderId="66" xfId="1" applyBorder="1" applyAlignment="1" applyProtection="1">
      <alignment horizontal="left" vertical="top" wrapText="1"/>
      <protection locked="0"/>
    </xf>
    <xf numFmtId="0" fontId="5" fillId="0" borderId="67" xfId="1" applyBorder="1" applyAlignment="1" applyProtection="1">
      <alignment horizontal="left" vertical="top" wrapText="1"/>
      <protection locked="0"/>
    </xf>
    <xf numFmtId="0" fontId="5" fillId="3" borderId="5" xfId="2" applyFont="1" applyFill="1" applyBorder="1" applyAlignment="1" applyProtection="1">
      <alignment horizontal="left" vertical="center"/>
      <protection locked="0"/>
    </xf>
    <xf numFmtId="0" fontId="5" fillId="3" borderId="6" xfId="2" applyFont="1" applyFill="1" applyBorder="1" applyAlignment="1" applyProtection="1">
      <alignment horizontal="left" vertical="center"/>
      <protection locked="0"/>
    </xf>
    <xf numFmtId="0" fontId="5" fillId="3" borderId="53" xfId="2" applyFont="1" applyFill="1" applyBorder="1" applyAlignment="1" applyProtection="1">
      <alignment horizontal="left" vertical="center"/>
      <protection locked="0"/>
    </xf>
    <xf numFmtId="0" fontId="5" fillId="0" borderId="52" xfId="1" applyBorder="1" applyAlignment="1">
      <alignment horizontal="center" vertical="center"/>
    </xf>
    <xf numFmtId="0" fontId="5" fillId="0" borderId="6" xfId="1" applyBorder="1" applyAlignment="1">
      <alignment horizontal="center" vertical="center"/>
    </xf>
    <xf numFmtId="0" fontId="5" fillId="0" borderId="53" xfId="1" applyBorder="1" applyAlignment="1">
      <alignment horizontal="center" vertical="center"/>
    </xf>
    <xf numFmtId="0" fontId="5" fillId="11" borderId="52" xfId="2" applyFont="1" applyFill="1" applyBorder="1" applyAlignment="1">
      <alignment horizontal="center" vertical="center" wrapText="1"/>
    </xf>
    <xf numFmtId="0" fontId="5" fillId="11" borderId="7" xfId="2" applyFont="1" applyFill="1" applyBorder="1" applyAlignment="1">
      <alignment horizontal="center" vertical="center" wrapText="1"/>
    </xf>
    <xf numFmtId="0" fontId="28" fillId="0" borderId="24" xfId="2" applyFont="1" applyBorder="1" applyAlignment="1">
      <alignment horizontal="left" vertical="top" wrapText="1"/>
    </xf>
  </cellXfs>
  <cellStyles count="4">
    <cellStyle name="Hyperlink" xfId="3" builtinId="8"/>
    <cellStyle name="Normal" xfId="0" builtinId="0"/>
    <cellStyle name="Normal 2 2" xfId="1" xr:uid="{12D3E227-69FF-2A48-A6D4-3850E7CDB38F}"/>
    <cellStyle name="Normal 2 2 2" xfId="2" xr:uid="{B7187577-FD77-B54D-A3DB-6DF4B25960C4}"/>
  </cellStyles>
  <dxfs count="0"/>
  <tableStyles count="0" defaultTableStyle="TableStyleMedium2" defaultPivotStyle="PivotStyleLight16"/>
  <colors>
    <mruColors>
      <color rgb="FF007F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qualifications.pearson.com/en/qualifications/edexcel-gcses/music-2016.coursematerials.html#filterQuery=Pearson-UK:Category%2FForms-and-administration" TargetMode="External"/><Relationship Id="rId1" Type="http://schemas.openxmlformats.org/officeDocument/2006/relationships/hyperlink" Target="#Overview!C2"/></Relationships>
</file>

<file path=xl/drawings/_rels/drawing10.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hyperlink" Target="#Introduction!B2"/><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hyperlink" Target="#Overview!C2"/><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1169</xdr:colOff>
      <xdr:row>8</xdr:row>
      <xdr:rowOff>48683</xdr:rowOff>
    </xdr:from>
    <xdr:to>
      <xdr:col>9</xdr:col>
      <xdr:colOff>0</xdr:colOff>
      <xdr:row>31</xdr:row>
      <xdr:rowOff>0</xdr:rowOff>
    </xdr:to>
    <xdr:sp macro="" textlink="">
      <xdr:nvSpPr>
        <xdr:cNvPr id="4" name="Rectangle 3">
          <a:extLst>
            <a:ext uri="{FF2B5EF4-FFF2-40B4-BE49-F238E27FC236}">
              <a16:creationId xmlns:a16="http://schemas.microsoft.com/office/drawing/2014/main" id="{7A13A88C-D7B2-06CE-30BC-1B0CF4E33723}"/>
            </a:ext>
          </a:extLst>
        </xdr:cNvPr>
        <xdr:cNvSpPr/>
      </xdr:nvSpPr>
      <xdr:spPr>
        <a:xfrm>
          <a:off x="979069" y="1686983"/>
          <a:ext cx="6602831" cy="4624917"/>
        </a:xfrm>
        <a:prstGeom prst="rect">
          <a:avLst/>
        </a:prstGeom>
        <a:solidFill>
          <a:schemeClr val="accent4">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GB" sz="1200">
              <a:solidFill>
                <a:schemeClr val="tx1"/>
              </a:solidFill>
              <a:latin typeface="+mn-lt"/>
            </a:rPr>
            <a:t>This spreadsheet may be filled in using desktop Excel or Excel for the web.</a:t>
          </a:r>
        </a:p>
        <a:p>
          <a:pPr marL="0" marR="0" indent="0" algn="l" defTabSz="914400" eaLnBrk="1" fontAlgn="auto" latinLnBrk="0" hangingPunct="1">
            <a:lnSpc>
              <a:spcPct val="100000"/>
            </a:lnSpc>
            <a:spcBef>
              <a:spcPts val="0"/>
            </a:spcBef>
            <a:spcAft>
              <a:spcPts val="0"/>
            </a:spcAft>
            <a:buClrTx/>
            <a:buSzTx/>
            <a:buFontTx/>
            <a:buNone/>
            <a:tabLst/>
            <a:defRPr/>
          </a:pPr>
          <a:endParaRPr lang="en-GB" sz="1200">
            <a:solidFill>
              <a:schemeClr val="tx1"/>
            </a:solidFill>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r>
            <a:rPr lang="en-GB" sz="1200">
              <a:solidFill>
                <a:schemeClr val="tx1"/>
              </a:solidFill>
              <a:latin typeface="+mn-lt"/>
            </a:rPr>
            <a:t>Teacher assessors should fill in light blue shaded cells only.</a:t>
          </a:r>
        </a:p>
        <a:p>
          <a:pPr marL="0" marR="0" indent="0" algn="l" defTabSz="914400" eaLnBrk="1" fontAlgn="auto" latinLnBrk="0" hangingPunct="1">
            <a:lnSpc>
              <a:spcPct val="100000"/>
            </a:lnSpc>
            <a:spcBef>
              <a:spcPts val="0"/>
            </a:spcBef>
            <a:spcAft>
              <a:spcPts val="0"/>
            </a:spcAft>
            <a:buClrTx/>
            <a:buSzTx/>
            <a:buFontTx/>
            <a:buNone/>
            <a:tabLst/>
            <a:defRPr/>
          </a:pPr>
          <a:endParaRPr lang="en-GB" sz="1200">
            <a:solidFill>
              <a:schemeClr val="tx1"/>
            </a:solidFill>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r>
            <a:rPr lang="en-GB" sz="1200">
              <a:solidFill>
                <a:schemeClr val="tx1"/>
              </a:solidFill>
              <a:latin typeface="+mn-lt"/>
            </a:rPr>
            <a:t>Press blue buttons</a:t>
          </a:r>
          <a:r>
            <a:rPr lang="en-GB" sz="1200" baseline="0">
              <a:solidFill>
                <a:schemeClr val="tx1"/>
              </a:solidFill>
              <a:latin typeface="+mn-lt"/>
            </a:rPr>
            <a:t> to navigate.</a:t>
          </a:r>
        </a:p>
        <a:p>
          <a:pPr marL="0" marR="0" indent="0" algn="l" defTabSz="914400" eaLnBrk="1" fontAlgn="auto" latinLnBrk="0" hangingPunct="1">
            <a:lnSpc>
              <a:spcPct val="100000"/>
            </a:lnSpc>
            <a:spcBef>
              <a:spcPts val="0"/>
            </a:spcBef>
            <a:spcAft>
              <a:spcPts val="0"/>
            </a:spcAft>
            <a:buClrTx/>
            <a:buSzTx/>
            <a:buFontTx/>
            <a:buNone/>
            <a:tabLst/>
            <a:defRPr/>
          </a:pPr>
          <a:endParaRPr lang="en-GB" sz="1200" baseline="0">
            <a:solidFill>
              <a:schemeClr val="tx1"/>
            </a:solidFill>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r>
            <a:rPr lang="en-GB" sz="1200">
              <a:solidFill>
                <a:schemeClr val="tx1"/>
              </a:solidFill>
              <a:latin typeface="+mn-lt"/>
            </a:rPr>
            <a:t>Refer to the updated </a:t>
          </a:r>
          <a:r>
            <a:rPr lang="en-GB" sz="1200" b="1">
              <a:solidFill>
                <a:schemeClr val="tx1"/>
              </a:solidFill>
              <a:latin typeface="+mn-lt"/>
            </a:rPr>
            <a:t>Administrative Support Guide (ASG)</a:t>
          </a:r>
          <a:r>
            <a:rPr lang="en-GB" sz="1200">
              <a:solidFill>
                <a:schemeClr val="tx1"/>
              </a:solidFill>
              <a:latin typeface="+mn-lt"/>
            </a:rPr>
            <a:t> document on the Pearson website for correct submission procedures.</a:t>
          </a:r>
        </a:p>
        <a:p>
          <a:pPr marL="0" marR="0" indent="0" algn="l" defTabSz="914400" eaLnBrk="1" fontAlgn="auto" latinLnBrk="0" hangingPunct="1">
            <a:lnSpc>
              <a:spcPct val="100000"/>
            </a:lnSpc>
            <a:spcBef>
              <a:spcPts val="0"/>
            </a:spcBef>
            <a:spcAft>
              <a:spcPts val="0"/>
            </a:spcAft>
            <a:buClrTx/>
            <a:buSzTx/>
            <a:buFontTx/>
            <a:buNone/>
            <a:tabLst/>
            <a:defRPr/>
          </a:pPr>
          <a:endParaRPr lang="en-GB" sz="1200">
            <a:solidFill>
              <a:schemeClr val="tx1"/>
            </a:solidFill>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endParaRPr lang="en-GB" sz="1200">
            <a:solidFill>
              <a:schemeClr val="tx1"/>
            </a:solidFill>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endParaRPr lang="en-GB" sz="1200" b="0" i="0" u="none" strike="noStrike">
            <a:solidFill>
              <a:schemeClr val="tx1"/>
            </a:solidFill>
            <a:effectLst/>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r>
            <a:rPr lang="en-GB" sz="1200" b="1" i="0" u="sng" strike="noStrike">
              <a:solidFill>
                <a:srgbClr val="000000"/>
              </a:solidFill>
              <a:effectLst/>
              <a:latin typeface="+mn-lt"/>
            </a:rPr>
            <a:t>Overview sheet</a:t>
          </a:r>
        </a:p>
        <a:p>
          <a:pPr marL="0" marR="0" indent="0" algn="l" defTabSz="914400" eaLnBrk="1" fontAlgn="auto" latinLnBrk="0" hangingPunct="1">
            <a:lnSpc>
              <a:spcPct val="100000"/>
            </a:lnSpc>
            <a:spcBef>
              <a:spcPts val="0"/>
            </a:spcBef>
            <a:spcAft>
              <a:spcPts val="0"/>
            </a:spcAft>
            <a:buClrTx/>
            <a:buSzTx/>
            <a:buFontTx/>
            <a:buNone/>
            <a:tabLst/>
            <a:defRPr/>
          </a:pPr>
          <a:r>
            <a:rPr lang="en-GB" sz="1200" b="0" i="0" u="none" strike="noStrike">
              <a:solidFill>
                <a:srgbClr val="000000"/>
              </a:solidFill>
              <a:effectLst/>
              <a:latin typeface="+mn-lt"/>
            </a:rPr>
            <a:t>1) Input details, in candidate number order, for all students in the cohort. Plus teacher assessor name</a:t>
          </a:r>
          <a:endParaRPr lang="en-GB" sz="1200" b="0" i="0" u="none" strike="noStrike">
            <a:solidFill>
              <a:schemeClr val="lt1"/>
            </a:solidFill>
            <a:effectLst/>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r>
            <a:rPr lang="en-GB" sz="1200">
              <a:solidFill>
                <a:schemeClr val="tx1"/>
              </a:solidFill>
              <a:latin typeface="+mn-lt"/>
            </a:rPr>
            <a:t>2) Work requested in the selected sample should be identified in 'Included in sample' column</a:t>
          </a:r>
        </a:p>
        <a:p>
          <a:pPr marL="0" marR="0" indent="0" algn="l" defTabSz="914400" eaLnBrk="1" fontAlgn="auto" latinLnBrk="0" hangingPunct="1">
            <a:lnSpc>
              <a:spcPct val="100000"/>
            </a:lnSpc>
            <a:spcBef>
              <a:spcPts val="0"/>
            </a:spcBef>
            <a:spcAft>
              <a:spcPts val="0"/>
            </a:spcAft>
            <a:buClrTx/>
            <a:buSzTx/>
            <a:buFontTx/>
            <a:buNone/>
            <a:tabLst/>
            <a:defRPr/>
          </a:pPr>
          <a:r>
            <a:rPr lang="en-GB" sz="1200">
              <a:solidFill>
                <a:schemeClr val="tx1"/>
              </a:solidFill>
              <a:latin typeface="+mn-lt"/>
            </a:rPr>
            <a:t>3) </a:t>
          </a:r>
          <a:r>
            <a:rPr lang="en-GB" sz="1200" b="0" i="0" u="none" strike="noStrike">
              <a:solidFill>
                <a:srgbClr val="000000"/>
              </a:solidFill>
              <a:effectLst/>
              <a:latin typeface="+mn-lt"/>
            </a:rPr>
            <a:t>Complete one CAS form for each student by pressing 'Complete CAS form' button.</a:t>
          </a:r>
        </a:p>
        <a:p>
          <a:pPr marL="0" marR="0" indent="0" algn="l" defTabSz="914400" eaLnBrk="1" fontAlgn="auto" latinLnBrk="0" hangingPunct="1">
            <a:lnSpc>
              <a:spcPct val="100000"/>
            </a:lnSpc>
            <a:spcBef>
              <a:spcPts val="0"/>
            </a:spcBef>
            <a:spcAft>
              <a:spcPts val="0"/>
            </a:spcAft>
            <a:buClrTx/>
            <a:buSzTx/>
            <a:buFontTx/>
            <a:buNone/>
            <a:tabLst/>
            <a:defRPr/>
          </a:pPr>
          <a:endParaRPr lang="en-GB" sz="1200" b="0" i="0" u="none" strike="noStrike">
            <a:solidFill>
              <a:srgbClr val="000000"/>
            </a:solidFill>
            <a:effectLst/>
            <a:latin typeface="+mn-lt"/>
          </a:endParaRPr>
        </a:p>
        <a:p>
          <a:pPr marL="0" marR="0" indent="0" algn="l" defTabSz="914400" eaLnBrk="1" fontAlgn="auto" latinLnBrk="0" hangingPunct="1">
            <a:lnSpc>
              <a:spcPct val="100000"/>
            </a:lnSpc>
            <a:spcBef>
              <a:spcPts val="0"/>
            </a:spcBef>
            <a:spcAft>
              <a:spcPts val="0"/>
            </a:spcAft>
            <a:buClrTx/>
            <a:buSzTx/>
            <a:buFontTx/>
            <a:buNone/>
            <a:tabLst/>
            <a:defRPr/>
          </a:pPr>
          <a:r>
            <a:rPr lang="en-GB" sz="1200" b="1" i="0" u="sng" strike="noStrike">
              <a:solidFill>
                <a:srgbClr val="000000"/>
              </a:solidFill>
              <a:effectLst/>
              <a:latin typeface="+mn-lt"/>
            </a:rPr>
            <a:t>CAS forms</a:t>
          </a:r>
        </a:p>
        <a:p>
          <a:pPr marL="0" marR="0" indent="0" algn="l" defTabSz="914400" eaLnBrk="1" fontAlgn="auto" latinLnBrk="0" hangingPunct="1">
            <a:lnSpc>
              <a:spcPct val="100000"/>
            </a:lnSpc>
            <a:spcBef>
              <a:spcPts val="0"/>
            </a:spcBef>
            <a:spcAft>
              <a:spcPts val="0"/>
            </a:spcAft>
            <a:buClrTx/>
            <a:buSzTx/>
            <a:buFontTx/>
            <a:buNone/>
            <a:tabLst/>
            <a:defRPr/>
          </a:pPr>
          <a:r>
            <a:rPr lang="en-GB" sz="1200" u="none">
              <a:solidFill>
                <a:schemeClr val="tx1"/>
              </a:solidFill>
              <a:latin typeface="+mn-lt"/>
            </a:rPr>
            <a:t>1) Comments, composition length and assessment grid marks may only be annotated on CAS forms (in blue shaded cells)</a:t>
          </a:r>
        </a:p>
        <a:p>
          <a:pPr marL="0" marR="0" indent="0" algn="l" defTabSz="914400" eaLnBrk="1" fontAlgn="auto" latinLnBrk="0" hangingPunct="1">
            <a:lnSpc>
              <a:spcPct val="100000"/>
            </a:lnSpc>
            <a:spcBef>
              <a:spcPts val="0"/>
            </a:spcBef>
            <a:spcAft>
              <a:spcPts val="0"/>
            </a:spcAft>
            <a:buClrTx/>
            <a:buSzTx/>
            <a:buFontTx/>
            <a:buNone/>
            <a:tabLst/>
            <a:defRPr/>
          </a:pPr>
          <a:r>
            <a:rPr lang="en-GB" sz="1200" u="none">
              <a:solidFill>
                <a:schemeClr val="tx1"/>
              </a:solidFill>
              <a:latin typeface="+mn-lt"/>
            </a:rPr>
            <a:t>2) </a:t>
          </a:r>
          <a:r>
            <a:rPr lang="en-GB" sz="1200" u="none" baseline="0">
              <a:solidFill>
                <a:schemeClr val="tx1"/>
              </a:solidFill>
              <a:latin typeface="+mn-lt"/>
            </a:rPr>
            <a:t>Work may be authenticated by typing name and date in relevant boxes</a:t>
          </a:r>
        </a:p>
        <a:p>
          <a:pPr marL="0" marR="0" lvl="0" indent="0" algn="l" defTabSz="914400" eaLnBrk="1" fontAlgn="auto" latinLnBrk="0" hangingPunct="1">
            <a:lnSpc>
              <a:spcPct val="100000"/>
            </a:lnSpc>
            <a:spcBef>
              <a:spcPts val="0"/>
            </a:spcBef>
            <a:spcAft>
              <a:spcPts val="0"/>
            </a:spcAft>
            <a:buClrTx/>
            <a:buSzTx/>
            <a:buFontTx/>
            <a:buNone/>
            <a:tabLst/>
            <a:defRPr/>
          </a:pPr>
          <a:r>
            <a:rPr lang="en-GB" sz="1200" u="none" baseline="0">
              <a:solidFill>
                <a:schemeClr val="tx1"/>
              </a:solidFill>
              <a:latin typeface="+mn-lt"/>
            </a:rPr>
            <a:t>3) To start a new line within a cell press ALT + RETURN (OPTION + RETURN on Mac)</a:t>
          </a:r>
        </a:p>
        <a:p>
          <a:pPr marL="0" marR="0" indent="0" algn="l" defTabSz="914400" eaLnBrk="1" fontAlgn="auto" latinLnBrk="0" hangingPunct="1">
            <a:lnSpc>
              <a:spcPct val="100000"/>
            </a:lnSpc>
            <a:spcBef>
              <a:spcPts val="0"/>
            </a:spcBef>
            <a:spcAft>
              <a:spcPts val="0"/>
            </a:spcAft>
            <a:buClrTx/>
            <a:buSzTx/>
            <a:buFontTx/>
            <a:buNone/>
            <a:tabLst/>
            <a:defRPr/>
          </a:pPr>
          <a:r>
            <a:rPr lang="en-GB" sz="1200" u="none" baseline="0">
              <a:solidFill>
                <a:schemeClr val="tx1"/>
              </a:solidFill>
              <a:latin typeface="+mn-lt"/>
            </a:rPr>
            <a:t>4) </a:t>
          </a:r>
          <a:r>
            <a:rPr lang="en-GB" sz="1200" u="none">
              <a:solidFill>
                <a:schemeClr val="tx1"/>
              </a:solidFill>
              <a:latin typeface="+mn-lt"/>
            </a:rPr>
            <a:t>Where</a:t>
          </a:r>
          <a:r>
            <a:rPr lang="en-GB" sz="1200" u="none" baseline="0">
              <a:solidFill>
                <a:schemeClr val="tx1"/>
              </a:solidFill>
              <a:latin typeface="+mn-lt"/>
            </a:rPr>
            <a:t> either Free Composition </a:t>
          </a:r>
          <a:r>
            <a:rPr lang="en-GB" sz="1200" b="1" u="none" baseline="0">
              <a:solidFill>
                <a:schemeClr val="tx1"/>
              </a:solidFill>
              <a:latin typeface="+mn-lt"/>
            </a:rPr>
            <a:t>or</a:t>
          </a:r>
          <a:r>
            <a:rPr lang="en-GB" sz="1200" u="none" baseline="0">
              <a:solidFill>
                <a:schemeClr val="tx1"/>
              </a:solidFill>
              <a:latin typeface="+mn-lt"/>
            </a:rPr>
            <a:t> Set Brief is not submitted, award 0 for composition length and 0 marks for each assessment grid.</a:t>
          </a:r>
          <a:endParaRPr lang="en-GB" sz="1200" u="none">
            <a:solidFill>
              <a:schemeClr val="tx1"/>
            </a:solidFill>
            <a:latin typeface="+mn-lt"/>
          </a:endParaRPr>
        </a:p>
      </xdr:txBody>
    </xdr:sp>
    <xdr:clientData/>
  </xdr:twoCellAnchor>
  <xdr:twoCellAnchor editAs="absolute">
    <xdr:from>
      <xdr:col>3</xdr:col>
      <xdr:colOff>584802</xdr:colOff>
      <xdr:row>4</xdr:row>
      <xdr:rowOff>19050</xdr:rowOff>
    </xdr:from>
    <xdr:to>
      <xdr:col>5</xdr:col>
      <xdr:colOff>673100</xdr:colOff>
      <xdr:row>7</xdr:row>
      <xdr:rowOff>19050</xdr:rowOff>
    </xdr:to>
    <xdr:sp macro="" textlink="">
      <xdr:nvSpPr>
        <xdr:cNvPr id="6" name="Rectangle: Rounded Corners 2">
          <a:hlinkClick xmlns:r="http://schemas.openxmlformats.org/officeDocument/2006/relationships" r:id="rId1"/>
          <a:extLst>
            <a:ext uri="{FF2B5EF4-FFF2-40B4-BE49-F238E27FC236}">
              <a16:creationId xmlns:a16="http://schemas.microsoft.com/office/drawing/2014/main" id="{C42AE458-4D81-014E-83DE-517076F0E508}"/>
            </a:ext>
          </a:extLst>
        </xdr:cNvPr>
        <xdr:cNvSpPr/>
      </xdr:nvSpPr>
      <xdr:spPr>
        <a:xfrm>
          <a:off x="3213702" y="823383"/>
          <a:ext cx="1739298" cy="60325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Go to Overview</a:t>
          </a:r>
        </a:p>
      </xdr:txBody>
    </xdr:sp>
    <xdr:clientData/>
  </xdr:twoCellAnchor>
  <xdr:twoCellAnchor editAs="absolute">
    <xdr:from>
      <xdr:col>3</xdr:col>
      <xdr:colOff>584802</xdr:colOff>
      <xdr:row>16</xdr:row>
      <xdr:rowOff>9766</xdr:rowOff>
    </xdr:from>
    <xdr:to>
      <xdr:col>5</xdr:col>
      <xdr:colOff>673100</xdr:colOff>
      <xdr:row>18</xdr:row>
      <xdr:rowOff>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A66F20A9-BB02-8B4A-9041-4EF1F52D50D2}"/>
            </a:ext>
          </a:extLst>
        </xdr:cNvPr>
        <xdr:cNvSpPr/>
      </xdr:nvSpPr>
      <xdr:spPr>
        <a:xfrm>
          <a:off x="3213702" y="3237683"/>
          <a:ext cx="1739298" cy="3924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ctr"/>
          <a:r>
            <a:rPr lang="en-GB" sz="1100"/>
            <a:t>Go to Administrative</a:t>
          </a:r>
        </a:p>
        <a:p>
          <a:pPr algn="ctr"/>
          <a:r>
            <a:rPr lang="en-GB" sz="1100"/>
            <a:t>Support Guide</a:t>
          </a:r>
        </a:p>
      </xdr:txBody>
    </xdr:sp>
    <xdr:clientData/>
  </xdr:twoCellAnchor>
  <xdr:twoCellAnchor editAs="oneCell">
    <xdr:from>
      <xdr:col>0</xdr:col>
      <xdr:colOff>0</xdr:colOff>
      <xdr:row>0</xdr:row>
      <xdr:rowOff>0</xdr:rowOff>
    </xdr:from>
    <xdr:to>
      <xdr:col>1</xdr:col>
      <xdr:colOff>114299</xdr:colOff>
      <xdr:row>4</xdr:row>
      <xdr:rowOff>65181</xdr:rowOff>
    </xdr:to>
    <xdr:pic>
      <xdr:nvPicPr>
        <xdr:cNvPr id="2" name="Picture 1">
          <a:extLst>
            <a:ext uri="{FF2B5EF4-FFF2-40B4-BE49-F238E27FC236}">
              <a16:creationId xmlns:a16="http://schemas.microsoft.com/office/drawing/2014/main" id="{4E532EB4-5540-5643-88BB-A775D96F1DE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1092199" cy="87798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0C496927-09CF-2545-9B98-C29B170959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C0F94DCF-FD1B-CA4C-AB24-79AD853B58ED}"/>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EFD01141-3A2A-B24B-834A-4602ACA03DB2}"/>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24504EAA-87B7-2340-930E-D967D3817FB4}"/>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EFD95068-1DAF-1A44-BBE2-9BD811B5CC7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A1B9687C-3B04-B94D-B2B9-1928E50EC234}"/>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E212F5F1-54F0-7B48-9958-7E338F01C6D1}"/>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825DA27F-66EE-9B47-9CA1-68DB12B1E534}"/>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12.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C0C317DE-59F0-C747-9602-BA9A9C590C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FD65C15E-1536-7441-AA5D-F49567ED8117}"/>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EC692D01-8735-354E-A8E0-E48859E05421}"/>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92064EB3-C15C-DE40-8F50-FA3108E0FB35}"/>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13.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B846F7C7-C440-B441-A959-B88DB7BF3CD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9C75B5E0-1856-894F-BF7B-FAD85B223FA3}"/>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2D6C820C-D68F-2B45-86A1-AFD7CB845631}"/>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64</xdr:row>
      <xdr:rowOff>191369</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ECEA624A-3070-3D4F-9B13-AE0BD5173BD3}"/>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D39065B7-8CC3-914A-8DE1-4FEEA41F94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00712DA1-85A9-6A4D-8328-BA574D74E117}"/>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69D4A837-D7A9-EB43-830E-FF076280DF3D}"/>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8B5A4E24-0407-B14B-AB35-B7CD250816C9}"/>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15.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2E3DEF2F-41C6-8B45-BFE3-A297F5E890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4419C616-7C61-D842-AD12-20FA57FBCB50}"/>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DB8FB94E-5CFF-3C4B-84A3-DC69C1D519A7}"/>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0A901C4C-6F20-8C44-A440-76DC10EBF03C}"/>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16.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F61632F8-F91D-B04B-AF1B-E8AFB8340C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A82F9AF7-7CFD-9043-8A81-587E07A2429C}"/>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F85D26CF-6C04-C740-8067-83DB1A06021D}"/>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C7317CA4-0766-0546-8F3A-ED83D3151A9A}"/>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17.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24141619-A857-944C-8036-9C4434C0156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C54B5E82-4B32-164A-8219-08AB05CBE8A6}"/>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48</xdr:row>
      <xdr:rowOff>190068</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E6F18C5E-9373-E546-94B6-C11EC617FB20}"/>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64</xdr:row>
      <xdr:rowOff>190068</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CC9A816F-DA82-B242-BAB3-154DF64E9DF5}"/>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18.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7C182C37-ABAD-914D-8118-5BA9192338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6A9C7D1D-3E12-8D4D-A6BF-9482DBB49781}"/>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E447CCA3-8392-F844-96F3-7DF79646E213}"/>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6F3A13FC-6853-1B45-AB07-03BAA8B964DF}"/>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19.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C57CA907-8B4F-6840-B91B-29C8D56D82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4B0138C3-7BA4-6045-8981-56A92188CC60}"/>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A9F7ADDF-9A4A-C240-956D-E43C9E4A426E}"/>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806807A9-1ADD-C649-B3C6-4AB237079780}"/>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1092199</xdr:colOff>
      <xdr:row>4</xdr:row>
      <xdr:rowOff>115981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92199" cy="877981"/>
        </a:xfrm>
        <a:prstGeom prst="rect">
          <a:avLst/>
        </a:prstGeom>
      </xdr:spPr>
    </xdr:pic>
    <xdr:clientData/>
  </xdr:twoCellAnchor>
  <xdr:twoCellAnchor editAs="absolute">
    <xdr:from>
      <xdr:col>5</xdr:col>
      <xdr:colOff>512836</xdr:colOff>
      <xdr:row>0</xdr:row>
      <xdr:rowOff>76199</xdr:rowOff>
    </xdr:from>
    <xdr:to>
      <xdr:col>8</xdr:col>
      <xdr:colOff>0</xdr:colOff>
      <xdr:row>3</xdr:row>
      <xdr:rowOff>114299</xdr:rowOff>
    </xdr:to>
    <xdr:sp macro="" textlink="">
      <xdr:nvSpPr>
        <xdr:cNvPr id="24" name="Rectangle: Rounded Corners 2">
          <a:hlinkClick xmlns:r="http://schemas.openxmlformats.org/officeDocument/2006/relationships" r:id="rId2"/>
          <a:extLst>
            <a:ext uri="{FF2B5EF4-FFF2-40B4-BE49-F238E27FC236}">
              <a16:creationId xmlns:a16="http://schemas.microsoft.com/office/drawing/2014/main" id="{55CB4557-DAA0-6841-B147-46B78D5DD0F0}"/>
            </a:ext>
          </a:extLst>
        </xdr:cNvPr>
        <xdr:cNvSpPr/>
      </xdr:nvSpPr>
      <xdr:spPr>
        <a:xfrm>
          <a:off x="7459736" y="76199"/>
          <a:ext cx="1747764"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Go to Introduction</a:t>
          </a:r>
        </a:p>
      </xdr:txBody>
    </xdr:sp>
    <xdr:clientData/>
  </xdr:twoCellAnchor>
</xdr:wsDr>
</file>

<file path=xl/drawings/drawing20.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B42D385C-197F-C04E-8E53-022BD7C8E6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4</xdr:row>
      <xdr:rowOff>188925</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6F5B6AD7-2411-A743-816A-67D1C61D504F}"/>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941DA9DB-AFF6-4840-BA07-3B25DA492CF2}"/>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7BEE6D53-73C9-9443-A606-E29FF0141732}"/>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21.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2427068D-CA4A-6147-BDB6-DAE075E2B2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8A815DD8-F063-2D4D-897B-D34CB478A9F3}"/>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ACB12E66-11DE-0645-9E9A-5F5733F95239}"/>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7CC5EFAC-DCE9-6C45-9842-AF696E27AAA8}"/>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22.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5AEBB21B-478C-AE4F-B470-E9BAA658B3D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4</xdr:row>
      <xdr:rowOff>190944</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B353BA1F-8E33-6C49-A548-BE72C9E87FD0}"/>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40388010-59F7-994A-86FA-CFB24A7B1DAA}"/>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3A38BFD5-81E0-3340-B1A4-050BD70009E1}"/>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23.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03DFEE39-9405-914B-A93A-C04AB49277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41F3C147-D9B5-3E46-847C-4E9120824E47}"/>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5C06C598-6AF7-3D4C-9CC9-4E57C00C61D2}"/>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0DA2B54A-D617-2B4C-8F5E-061D62993096}"/>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24.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B71C0AF2-BD51-A04C-B35E-5548990ACA0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4</xdr:row>
      <xdr:rowOff>188783</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6FEFDB92-760E-F548-A402-EB3F106F5656}"/>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54B5330D-D740-8946-9F2C-B86668B8E318}"/>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708CBD52-8A2E-CD45-9D1B-A960A396BE7A}"/>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25.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241A7D84-64B0-C747-8B62-E81F35D7BE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F2A6C974-9F0F-E046-A48D-8002C8111608}"/>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E1071530-0818-4B4A-8DBF-91B2953D7F2B}"/>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5C81DB38-412A-B949-A557-BBA0FF3481F6}"/>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26.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5BA1E0F7-F962-7A47-B154-B0B455D69A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653B886E-172E-554F-BD1F-13338B9BE588}"/>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AB0CE0FF-2144-7F41-A20C-2A4F63BEA425}"/>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D6BF115D-EB45-B045-9E73-F362832F2D45}"/>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27.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63C4090B-BDA7-6E4F-BD0E-19C2CE69A7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F2F3D8CF-CA28-E940-85F5-273C66457660}"/>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367D4714-95A7-CB4C-A3FA-00EE9A92FE2C}"/>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3495BEF4-66DB-0941-B056-153DAAEF3261}"/>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28.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B51EBD57-2CAD-614C-91AE-B62F81B73E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E3F3F338-3358-FE4A-AC43-758FF1D857AE}"/>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48</xdr:row>
      <xdr:rowOff>190068</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DD2D8560-D74A-7343-ABC4-51FDEB175C54}"/>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64</xdr:row>
      <xdr:rowOff>190068</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0557AF2E-9646-8D45-A95E-6C4E3B00737D}"/>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29.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C622A0A1-912E-B74F-9F7B-7B6AB6C1975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E749100E-E7CA-5448-A7EF-6A6436D8F821}"/>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48</xdr:row>
      <xdr:rowOff>188892</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BA856533-5F7A-5943-A065-169EAE221596}"/>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DE41979D-CD83-6B46-ADAE-45F57552B1D6}"/>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15C7A56F-49F4-1B45-973D-845A58809AC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25" name="Rectangle: Rounded Corners 2">
          <a:hlinkClick xmlns:r="http://schemas.openxmlformats.org/officeDocument/2006/relationships" r:id="rId2"/>
          <a:extLst>
            <a:ext uri="{FF2B5EF4-FFF2-40B4-BE49-F238E27FC236}">
              <a16:creationId xmlns:a16="http://schemas.microsoft.com/office/drawing/2014/main" id="{9861BFE7-08AF-9B48-B170-35E2FAB255E6}"/>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26" name="Rectangle: Rounded Corners 2">
          <a:hlinkClick xmlns:r="http://schemas.openxmlformats.org/officeDocument/2006/relationships" r:id="rId2"/>
          <a:extLst>
            <a:ext uri="{FF2B5EF4-FFF2-40B4-BE49-F238E27FC236}">
              <a16:creationId xmlns:a16="http://schemas.microsoft.com/office/drawing/2014/main" id="{DF782994-0332-5640-9D6C-3ECD390AE2D6}"/>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31" name="Rectangle: Rounded Corners 2">
          <a:hlinkClick xmlns:r="http://schemas.openxmlformats.org/officeDocument/2006/relationships" r:id="rId2"/>
          <a:extLst>
            <a:ext uri="{FF2B5EF4-FFF2-40B4-BE49-F238E27FC236}">
              <a16:creationId xmlns:a16="http://schemas.microsoft.com/office/drawing/2014/main" id="{176E28A5-D39F-DF49-AF05-6530534B7A45}"/>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30.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3BF472EF-FD01-2E4B-B403-209589B8A7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F9275C7F-A43E-7746-925B-24AF2C22FE69}"/>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6A6F873A-97D3-EB44-8692-5723EE50A699}"/>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06C9969C-BBB8-3F49-BF9D-A1BDEF5975A8}"/>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31.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62D74557-4FB1-254A-A365-38002B442FC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D0F1D1C2-C621-7F4B-BB7D-BC569696FCBC}"/>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A5825782-A84E-8C46-A651-A56B2E3E95FE}"/>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8F23B7AA-AD7E-CE4B-9B59-3219336730F8}"/>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32.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B086B69D-2D57-AC46-B3A5-AC9EF765A4E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69606849-A3DB-A142-8160-6900E9A670E4}"/>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2B7B1521-0192-FC40-8807-AD985136E4E8}"/>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3F294C8D-FA4A-F24D-8146-5B00397E7C27}"/>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23ED0B58-DC3E-EE4A-B11D-DCFEEBC08E2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9BA33CF9-64D7-0B4F-8162-36BE6D872840}"/>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47903C70-B111-0247-8BCE-CF6881B0B69B}"/>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64</xdr:row>
      <xdr:rowOff>191369</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20FCF49B-AF06-5D45-9038-916BF5633B5E}"/>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5174E448-710E-CE44-9787-C4340BD3AF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A4D53602-E486-BA48-BD58-E79C37FC80C2}"/>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8D4C8A5A-CB11-7C44-A261-570437B711E1}"/>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8A8D5B3A-8B38-9D42-A2E0-CD8A44703BFD}"/>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DE92D88D-7759-9448-8CA5-58B170E0866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3F927C64-9E8F-A940-A1E4-2D7A07686318}"/>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0820BF6F-5C2A-6543-9362-A1DAB30874E7}"/>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C595E6B6-CD94-7B4D-92D5-6F6F0E2C2DF5}"/>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D6F77BED-8FC8-D54A-A174-7C19438C7A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D73B4D71-3801-C34F-A6C2-2CC1527769B3}"/>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DC6BF856-771F-BB46-90EC-D3DAEA6A0AB3}"/>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823BF8EF-CA1C-8844-8417-DF72A51CE853}"/>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8BA98B8B-33B0-6C4A-AD96-1E119478C0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5</xdr:row>
      <xdr:rowOff>0</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90602318-322A-F445-AC85-523A2C9D2E04}"/>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D02AE4FF-8DF0-BF4E-8878-4059B314C5B8}"/>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E526D10E-C57D-0B44-8037-C33B8128F6EE}"/>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0</xdr:col>
      <xdr:colOff>1</xdr:colOff>
      <xdr:row>0</xdr:row>
      <xdr:rowOff>0</xdr:rowOff>
    </xdr:from>
    <xdr:ext cx="1142999" cy="877981"/>
    <xdr:pic>
      <xdr:nvPicPr>
        <xdr:cNvPr id="2" name="Picture 1">
          <a:extLst>
            <a:ext uri="{FF2B5EF4-FFF2-40B4-BE49-F238E27FC236}">
              <a16:creationId xmlns:a16="http://schemas.microsoft.com/office/drawing/2014/main" id="{C4617A8D-1CB6-BD4F-9394-5B1EBD5A1E4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1142999" cy="877981"/>
        </a:xfrm>
        <a:prstGeom prst="rect">
          <a:avLst/>
        </a:prstGeom>
      </xdr:spPr>
    </xdr:pic>
    <xdr:clientData/>
  </xdr:oneCellAnchor>
  <xdr:twoCellAnchor editAs="absolute">
    <xdr:from>
      <xdr:col>13</xdr:col>
      <xdr:colOff>175227</xdr:colOff>
      <xdr:row>4</xdr:row>
      <xdr:rowOff>190095</xdr:rowOff>
    </xdr:from>
    <xdr:to>
      <xdr:col>15</xdr:col>
      <xdr:colOff>622300</xdr:colOff>
      <xdr:row>8</xdr:row>
      <xdr:rowOff>38100</xdr:rowOff>
    </xdr:to>
    <xdr:sp macro="" textlink="">
      <xdr:nvSpPr>
        <xdr:cNvPr id="3" name="Rectangle: Rounded Corners 2">
          <a:hlinkClick xmlns:r="http://schemas.openxmlformats.org/officeDocument/2006/relationships" r:id="rId2"/>
          <a:extLst>
            <a:ext uri="{FF2B5EF4-FFF2-40B4-BE49-F238E27FC236}">
              <a16:creationId xmlns:a16="http://schemas.microsoft.com/office/drawing/2014/main" id="{3366B656-C8DA-AA46-8397-92213203BD89}"/>
            </a:ext>
          </a:extLst>
        </xdr:cNvPr>
        <xdr:cNvSpPr/>
      </xdr:nvSpPr>
      <xdr:spPr>
        <a:xfrm>
          <a:off x="6677627" y="1003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49</xdr:row>
      <xdr:rowOff>0</xdr:rowOff>
    </xdr:from>
    <xdr:to>
      <xdr:col>15</xdr:col>
      <xdr:colOff>622300</xdr:colOff>
      <xdr:row>50</xdr:row>
      <xdr:rowOff>228600</xdr:rowOff>
    </xdr:to>
    <xdr:sp macro="" textlink="">
      <xdr:nvSpPr>
        <xdr:cNvPr id="4" name="Rectangle: Rounded Corners 2">
          <a:hlinkClick xmlns:r="http://schemas.openxmlformats.org/officeDocument/2006/relationships" r:id="rId2"/>
          <a:extLst>
            <a:ext uri="{FF2B5EF4-FFF2-40B4-BE49-F238E27FC236}">
              <a16:creationId xmlns:a16="http://schemas.microsoft.com/office/drawing/2014/main" id="{E8B74B21-9896-314E-93E0-ACFC27CFC511}"/>
            </a:ext>
          </a:extLst>
        </xdr:cNvPr>
        <xdr:cNvSpPr/>
      </xdr:nvSpPr>
      <xdr:spPr>
        <a:xfrm>
          <a:off x="6677627" y="9766300"/>
          <a:ext cx="1742473" cy="609600"/>
        </a:xfrm>
        <a:prstGeom prst="roundRect">
          <a:avLst/>
        </a:prstGeom>
        <a:solidFill>
          <a:srgbClr val="007FA3"/>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t>Return to Overview</a:t>
          </a:r>
        </a:p>
      </xdr:txBody>
    </xdr:sp>
    <xdr:clientData/>
  </xdr:twoCellAnchor>
  <xdr:twoCellAnchor editAs="absolute">
    <xdr:from>
      <xdr:col>13</xdr:col>
      <xdr:colOff>175227</xdr:colOff>
      <xdr:row>65</xdr:row>
      <xdr:rowOff>0</xdr:rowOff>
    </xdr:from>
    <xdr:to>
      <xdr:col>15</xdr:col>
      <xdr:colOff>622300</xdr:colOff>
      <xdr:row>66</xdr:row>
      <xdr:rowOff>228600</xdr:rowOff>
    </xdr:to>
    <xdr:sp macro="" textlink="">
      <xdr:nvSpPr>
        <xdr:cNvPr id="5" name="Rectangle: Rounded Corners 2">
          <a:hlinkClick xmlns:r="http://schemas.openxmlformats.org/officeDocument/2006/relationships" r:id="rId2"/>
          <a:extLst>
            <a:ext uri="{FF2B5EF4-FFF2-40B4-BE49-F238E27FC236}">
              <a16:creationId xmlns:a16="http://schemas.microsoft.com/office/drawing/2014/main" id="{C8B0901A-8800-AF46-AB83-900FCB568347}"/>
            </a:ext>
          </a:extLst>
        </xdr:cNvPr>
        <xdr:cNvSpPr/>
      </xdr:nvSpPr>
      <xdr:spPr>
        <a:xfrm>
          <a:off x="6677627" y="19291300"/>
          <a:ext cx="1742473" cy="609600"/>
        </a:xfrm>
        <a:prstGeom prst="roundRect">
          <a:avLst/>
        </a:prstGeom>
        <a:solidFill>
          <a:srgbClr val="007FA3"/>
        </a:solidFill>
        <a:ln w="12700" cap="flat" cmpd="sng" algn="ctr">
          <a:solidFill>
            <a:srgbClr val="4472C4">
              <a:shade val="50000"/>
            </a:srgbClr>
          </a:solidFill>
          <a:prstDash val="solid"/>
          <a:miter lim="800000"/>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200" b="0" i="0" u="none" strike="noStrike" kern="0" cap="none" spc="0" normalizeH="0" baseline="0" noProof="0">
              <a:ln>
                <a:noFill/>
              </a:ln>
              <a:solidFill>
                <a:sysClr val="window" lastClr="FFFFFF"/>
              </a:solidFill>
              <a:effectLst/>
              <a:uLnTx/>
              <a:uFillTx/>
              <a:latin typeface="Calibri" panose="020F0502020204030204"/>
              <a:ea typeface="+mn-ea"/>
              <a:cs typeface="+mn-cs"/>
            </a:rPr>
            <a:t>Return to Overview</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360AB-AB56-D941-BEFF-A592F391177E}">
  <sheetPr codeName="Sheet1"/>
  <dimension ref="A1:J32"/>
  <sheetViews>
    <sheetView showGridLines="0" tabSelected="1" zoomScaleNormal="100" workbookViewId="0">
      <selection activeCell="B2" sqref="B2:I3"/>
    </sheetView>
  </sheetViews>
  <sheetFormatPr baseColWidth="10" defaultColWidth="0" defaultRowHeight="16" zeroHeight="1" x14ac:dyDescent="0.2"/>
  <cols>
    <col min="1" max="1" width="12.83203125" customWidth="1"/>
    <col min="2" max="9" width="10.83203125" customWidth="1"/>
    <col min="10" max="16384" width="10.83203125" hidden="1"/>
  </cols>
  <sheetData>
    <row r="1" spans="2:10" x14ac:dyDescent="0.2">
      <c r="I1" s="145" t="s">
        <v>75</v>
      </c>
    </row>
    <row r="2" spans="2:10" ht="16" customHeight="1" x14ac:dyDescent="0.2">
      <c r="B2" s="150" t="s">
        <v>0</v>
      </c>
      <c r="C2" s="150"/>
      <c r="D2" s="150"/>
      <c r="E2" s="150"/>
      <c r="F2" s="150"/>
      <c r="G2" s="150"/>
      <c r="H2" s="150"/>
      <c r="I2" s="150"/>
      <c r="J2" s="40"/>
    </row>
    <row r="3" spans="2:10" ht="16" customHeight="1" x14ac:dyDescent="0.2">
      <c r="B3" s="150"/>
      <c r="C3" s="150"/>
      <c r="D3" s="150"/>
      <c r="E3" s="150"/>
      <c r="F3" s="150"/>
      <c r="G3" s="150"/>
      <c r="H3" s="150"/>
      <c r="I3" s="150"/>
      <c r="J3" s="40"/>
    </row>
    <row r="4" spans="2:10" ht="16" customHeight="1" x14ac:dyDescent="0.2">
      <c r="B4" s="42"/>
      <c r="C4" s="42"/>
      <c r="D4" s="42"/>
      <c r="E4" s="42"/>
      <c r="F4" s="42"/>
      <c r="G4" s="42"/>
      <c r="H4" s="42"/>
      <c r="J4" s="40"/>
    </row>
    <row r="5" spans="2:10" x14ac:dyDescent="0.2">
      <c r="B5" s="42"/>
      <c r="C5" s="42"/>
      <c r="D5" s="42"/>
      <c r="E5" s="42"/>
      <c r="F5" s="42"/>
      <c r="G5" s="42"/>
      <c r="H5" s="42"/>
      <c r="J5" s="40"/>
    </row>
    <row r="6" spans="2:10" x14ac:dyDescent="0.2">
      <c r="B6" s="42"/>
      <c r="C6" s="42"/>
      <c r="D6" s="42"/>
      <c r="E6" s="42"/>
      <c r="F6" s="42"/>
      <c r="G6" s="42"/>
      <c r="H6" s="42"/>
      <c r="J6" s="40"/>
    </row>
    <row r="7" spans="2:10" x14ac:dyDescent="0.2">
      <c r="B7" s="42"/>
      <c r="C7" s="42"/>
      <c r="D7" s="42"/>
      <c r="E7" s="42"/>
      <c r="F7" s="42"/>
      <c r="G7" s="42"/>
      <c r="H7" s="42"/>
      <c r="J7" s="40"/>
    </row>
    <row r="8" spans="2:10" ht="17" customHeight="1" x14ac:dyDescent="0.2">
      <c r="B8" s="43"/>
      <c r="C8" s="43"/>
      <c r="D8" s="43"/>
      <c r="E8" s="43"/>
      <c r="F8" s="43"/>
      <c r="G8" s="43"/>
      <c r="H8" s="43"/>
      <c r="J8" s="40"/>
    </row>
    <row r="9" spans="2:10" x14ac:dyDescent="0.2">
      <c r="B9" s="43"/>
      <c r="C9" s="43"/>
      <c r="D9" s="43"/>
      <c r="E9" s="43"/>
      <c r="F9" s="43"/>
      <c r="G9" s="43"/>
      <c r="H9" s="43"/>
      <c r="J9" s="41"/>
    </row>
    <row r="10" spans="2:10" x14ac:dyDescent="0.2">
      <c r="B10" s="43"/>
      <c r="C10" s="43"/>
      <c r="D10" s="43"/>
      <c r="E10" s="43"/>
      <c r="F10" s="43"/>
      <c r="G10" s="43"/>
      <c r="H10" s="43"/>
      <c r="J10" s="40"/>
    </row>
    <row r="11" spans="2:10" x14ac:dyDescent="0.2">
      <c r="B11" s="43"/>
      <c r="C11" s="43"/>
      <c r="D11" s="43"/>
      <c r="E11" s="43"/>
      <c r="F11" s="43"/>
      <c r="G11" s="43"/>
      <c r="H11" s="43"/>
      <c r="J11" s="40"/>
    </row>
    <row r="12" spans="2:10" x14ac:dyDescent="0.2">
      <c r="B12" s="43"/>
      <c r="C12" s="43"/>
      <c r="D12" s="43"/>
      <c r="E12" s="43"/>
      <c r="F12" s="43"/>
      <c r="G12" s="43"/>
      <c r="H12" s="43"/>
    </row>
    <row r="13" spans="2:10" x14ac:dyDescent="0.2">
      <c r="B13" s="42"/>
      <c r="C13" s="42"/>
      <c r="D13" s="42"/>
      <c r="E13" s="42"/>
      <c r="F13" s="42"/>
      <c r="G13" s="42"/>
      <c r="H13" s="42"/>
    </row>
    <row r="14" spans="2:10" x14ac:dyDescent="0.2">
      <c r="B14" s="42"/>
      <c r="C14" s="42"/>
      <c r="D14" s="42"/>
      <c r="E14" s="42"/>
      <c r="F14" s="42"/>
      <c r="G14" s="42"/>
      <c r="H14" s="42"/>
    </row>
    <row r="15" spans="2:10" x14ac:dyDescent="0.2">
      <c r="B15" s="42"/>
      <c r="C15" s="42"/>
      <c r="D15" s="42"/>
      <c r="E15" s="42"/>
      <c r="F15" s="42"/>
      <c r="G15" s="42"/>
      <c r="H15" s="42"/>
    </row>
    <row r="16" spans="2:10" x14ac:dyDescent="0.2">
      <c r="B16" s="42"/>
      <c r="C16" s="42"/>
      <c r="D16" s="42"/>
      <c r="E16" s="42"/>
      <c r="F16" s="42"/>
      <c r="G16" s="42"/>
      <c r="H16" s="42"/>
    </row>
    <row r="17" spans="2:8" x14ac:dyDescent="0.2">
      <c r="B17" s="42"/>
      <c r="C17" s="42"/>
      <c r="D17" s="42"/>
      <c r="E17" s="42"/>
      <c r="F17" s="42"/>
      <c r="G17" s="42"/>
      <c r="H17" s="42"/>
    </row>
    <row r="18" spans="2:8" x14ac:dyDescent="0.2">
      <c r="B18" s="42"/>
      <c r="C18" s="42"/>
      <c r="D18" s="42"/>
      <c r="E18" s="42"/>
      <c r="F18" s="42"/>
      <c r="G18" s="42"/>
      <c r="H18" s="42"/>
    </row>
    <row r="19" spans="2:8" x14ac:dyDescent="0.2">
      <c r="B19" s="42"/>
      <c r="C19" s="42"/>
      <c r="D19" s="42"/>
      <c r="E19" s="42"/>
      <c r="F19" s="42"/>
      <c r="G19" s="42"/>
      <c r="H19" s="42"/>
    </row>
    <row r="20" spans="2:8" x14ac:dyDescent="0.2">
      <c r="B20" s="42"/>
      <c r="C20" s="42"/>
      <c r="D20" s="42"/>
      <c r="E20" s="42"/>
      <c r="F20" s="42"/>
      <c r="G20" s="42"/>
      <c r="H20" s="42"/>
    </row>
    <row r="21" spans="2:8" x14ac:dyDescent="0.2">
      <c r="B21" s="42"/>
      <c r="C21" s="42"/>
      <c r="D21" s="42"/>
      <c r="E21" s="42"/>
      <c r="F21" s="42"/>
      <c r="G21" s="42"/>
      <c r="H21" s="42"/>
    </row>
    <row r="22" spans="2:8" x14ac:dyDescent="0.2">
      <c r="B22" s="42"/>
      <c r="C22" s="42"/>
      <c r="D22" s="42"/>
      <c r="E22" s="42"/>
      <c r="F22" s="42"/>
      <c r="G22" s="42"/>
      <c r="H22" s="42"/>
    </row>
    <row r="23" spans="2:8" x14ac:dyDescent="0.2"/>
    <row r="24" spans="2:8" x14ac:dyDescent="0.2"/>
    <row r="25" spans="2:8" x14ac:dyDescent="0.2"/>
    <row r="26" spans="2:8" x14ac:dyDescent="0.2"/>
    <row r="27" spans="2:8" x14ac:dyDescent="0.2"/>
    <row r="28" spans="2:8" x14ac:dyDescent="0.2"/>
    <row r="29" spans="2:8" x14ac:dyDescent="0.2"/>
    <row r="30" spans="2:8" x14ac:dyDescent="0.2"/>
    <row r="31" spans="2:8" x14ac:dyDescent="0.2"/>
    <row r="32" spans="2:8" x14ac:dyDescent="0.2"/>
  </sheetData>
  <sheetProtection algorithmName="SHA-512" hashValue="k1wfIlRc4GcmiZ7pjl3kEQjqgphSRmO7jnD67HKxKKvCIDTlnGo6EDFeaCQZxzDmbhAAmUik3oUyCYnlzxDBMw==" saltValue="PSz3Af2eAO7kA7FU3J9kXA==" spinCount="100000" sheet="1" objects="1" scenarios="1"/>
  <mergeCells count="1">
    <mergeCell ref="B2:I3"/>
  </mergeCells>
  <pageMargins left="0.70866141732283472" right="0.70866141732283472" top="0.74803149606299213" bottom="0.74803149606299213" header="0.31496062992125984" footer="0.31496062992125984"/>
  <pageSetup paperSize="9" orientation="portrait" horizontalDpi="0" verticalDpi="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75BD2-6BA2-FF41-91E7-ADE65421758B}">
  <sheetPr codeName="Sheet10"/>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8</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N+7t7w2PtJ1rdRDdP8XvOPlp7m0WZrLsY/aNifJBuWgAkKTHAjzKrgAzm9xhGgaFQ+35t/DOIQ0pYIf+ZuUvGQ==" saltValue="Cjtehw9dso5vCi/q4tRjNA=="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o start a new line press ALT + RETURN." sqref="A25:M32 C55:H57 C71:H73" xr:uid="{B3EB0FFA-DFBA-4C4A-BFA6-D60ECB9F9AC6}"/>
    <dataValidation allowBlank="1" showInputMessage="1" showErrorMessage="1" prompt="To start new a line press ALT + RETURN." sqref="C51:M51" xr:uid="{DF30B28F-B818-7649-9930-61CA0E43CC58}"/>
    <dataValidation allowBlank="1" showInputMessage="1" showErrorMessage="1" prompt="This cell cannot be edited. Input assessment grid marks in cells above." sqref="I58 I74" xr:uid="{A4F6CF69-AAA6-6142-B7C3-A21F02A7ECC2}"/>
    <dataValidation allowBlank="1" showInputMessage="1" showErrorMessage="1" prompt="This cell cannot be edited._x000a__x000a_Annotate comments, composition length  and marks on Free Composition and Set Brief pages (2 &amp; 3) below." sqref="D17:E19 D22:E22" xr:uid="{F34519AA-175B-C24F-B111-153A4DC09AFA}"/>
    <dataValidation type="whole" allowBlank="1" showInputMessage="1" showErrorMessage="1" error="Award a mark 0 to 10." sqref="I55:I57 K55:M57 K71:M73 I71:I73" xr:uid="{E6F4E345-3281-3B42-906F-5CA40A7A5AB8}">
      <formula1>0</formula1>
      <formula2>10</formula2>
    </dataValidation>
    <dataValidation type="whole" allowBlank="1" showInputMessage="1" showErrorMessage="1" sqref="G54 I54 G70 I70" xr:uid="{9C606450-5D50-2C49-A7B7-E66E623BE6B9}">
      <formula1>0</formula1>
      <formula2>59</formula2>
    </dataValidation>
    <dataValidation allowBlank="1" showInputMessage="1" showErrorMessage="1" prompt="This cell cannot be edited. Edit centre and candidate details on the Overview sheet." sqref="D8:H10 L8:M10" xr:uid="{30931C99-C34E-DB4F-B626-BD06049DF591}"/>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918DB-AFD4-A84B-AE79-0FEFD2FFA763}">
  <sheetPr codeName="Sheet11"/>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9</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9mgkbtPoPdZio4rr4jkOW3pRTs0CUNfOwtbXXziJ0cBzn36QYGfo2NpBW4BagCQBQPtR644tbuQNubeipMy/gg==" saltValue="cR5RWIq28qg4J7E84H4bSA=="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o start a new line press ALT + RETURN." sqref="A25:M32 C55:H57 C71:H73" xr:uid="{A35C9B18-9565-BC41-8F1B-8C51BB6E9AEA}"/>
    <dataValidation allowBlank="1" showInputMessage="1" showErrorMessage="1" prompt="To start new a line press ALT + RETURN." sqref="C51:M51" xr:uid="{57D442BB-9045-EF4B-898A-EC1EE61FA94D}"/>
    <dataValidation allowBlank="1" showInputMessage="1" showErrorMessage="1" prompt="This cell cannot be edited. Input assessment grid marks in cells above." sqref="I58 I74" xr:uid="{351BEEA0-C964-4F48-A337-BB9CA66FE80B}"/>
    <dataValidation allowBlank="1" showInputMessage="1" showErrorMessage="1" prompt="This cell cannot be edited._x000a__x000a_Annotate comments, composition length  and marks on Free Composition and Set Brief pages (2 &amp; 3) below." sqref="D17:E19 D22:E22" xr:uid="{FAA54D17-C19A-0545-B62A-EBD13362608B}"/>
    <dataValidation type="whole" allowBlank="1" showInputMessage="1" showErrorMessage="1" error="Award a mark 0 to 10." sqref="I55:I57 K55:M57 K71:M73 I71:I73" xr:uid="{D0BA6BD7-4C11-174B-91AF-F63D2EE6FFF4}">
      <formula1>0</formula1>
      <formula2>10</formula2>
    </dataValidation>
    <dataValidation type="whole" allowBlank="1" showInputMessage="1" showErrorMessage="1" sqref="G54 I54 G70 I70" xr:uid="{05EEFB6B-D3A0-C14A-B72A-22B6CC600422}">
      <formula1>0</formula1>
      <formula2>59</formula2>
    </dataValidation>
    <dataValidation allowBlank="1" showInputMessage="1" showErrorMessage="1" prompt="This cell cannot be edited. Edit centre and candidate details on the Overview sheet." sqref="D8:H10 L8:M10" xr:uid="{567BB328-A761-274A-9369-4D5399EB5E3E}"/>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9241D-6780-5D4F-AB29-DCA1E09AF18C}">
  <sheetPr codeName="Sheet12"/>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10</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wqlDgqDzoBIJ0wTIKImYVCq0Mgdbb8L9KrLuQT5HtD8jxtLCK8/FWlXOZrkReS+0wrFEKJ/1xfZsnVpGh1xDnQ==" saltValue="sp5Ou6Gwr7RBt6jKG7T6Rw=="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7F39D2EA-701C-6643-B4AB-91DA5C8827AB}"/>
    <dataValidation type="whole" allowBlank="1" showInputMessage="1" showErrorMessage="1" sqref="G54 I54 G70 I70" xr:uid="{A3E41FE8-47C3-C44F-8A52-DC063FFF4D05}">
      <formula1>0</formula1>
      <formula2>59</formula2>
    </dataValidation>
    <dataValidation type="whole" allowBlank="1" showInputMessage="1" showErrorMessage="1" error="Award a mark 0 to 10." sqref="I55:I57 K55:M57 K71:M73 I71:I73" xr:uid="{D5E92611-F783-A246-AE1C-C9C155E4C5CE}">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DE83ABBA-2B60-F14A-9780-811434A4919A}"/>
    <dataValidation allowBlank="1" showInputMessage="1" showErrorMessage="1" prompt="This cell cannot be edited. Input assessment grid marks in cells above." sqref="I58 I74" xr:uid="{85BA6EC9-0391-AC4D-A317-2CD94D1F56B2}"/>
    <dataValidation allowBlank="1" showInputMessage="1" showErrorMessage="1" prompt="To start new a line press ALT + RETURN." sqref="C51:M51" xr:uid="{540A3F52-13CF-3948-918A-173B9724543E}"/>
    <dataValidation allowBlank="1" showInputMessage="1" showErrorMessage="1" prompt="To start a new line press ALT + RETURN." sqref="A25:M32 C55:H57 C71:H73" xr:uid="{95BDEA9C-9FF1-8B45-8C67-0BE9B9C9CE56}"/>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90EFE-4EB1-2A4C-8317-BCCDE0E40C7D}">
  <sheetPr codeName="Sheet13"/>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11</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8mM7G9RZ35uuPme1yJacqFkIQTLJq8R0WwKBPXdYbZDbnE8ubBLrF42qMyFV8ZgRqFB08YuzxdVgV7JMf4p4wg==" saltValue="vkYDY88XxRJHGozuYnEVEg=="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o start a new line press ALT + RETURN." sqref="A25:M32 C55:H57 C71:H73" xr:uid="{D6D3196C-C746-384B-BB01-09779E80ED48}"/>
    <dataValidation allowBlank="1" showInputMessage="1" showErrorMessage="1" prompt="To start new a line press ALT + RETURN." sqref="C51:M51" xr:uid="{9DF85D29-C3A8-524C-8817-FB56B573E78B}"/>
    <dataValidation allowBlank="1" showInputMessage="1" showErrorMessage="1" prompt="This cell cannot be edited. Input assessment grid marks in cells above." sqref="I58 I74" xr:uid="{32D9AFF2-CEE7-CE42-BC1C-62B4D0D92620}"/>
    <dataValidation allowBlank="1" showInputMessage="1" showErrorMessage="1" prompt="This cell cannot be edited._x000a__x000a_Annotate comments, composition length  and marks on Free Composition and Set Brief pages (2 &amp; 3) below." sqref="D17:E19 D22:E22" xr:uid="{88A4DEFC-16AE-9B4D-A1C2-5CF24992968C}"/>
    <dataValidation type="whole" allowBlank="1" showInputMessage="1" showErrorMessage="1" error="Award a mark 0 to 10." sqref="I55:I57 K55:M57 K71:M73 I71:I73" xr:uid="{FEC131D1-320F-E941-973E-2902C109D12E}">
      <formula1>0</formula1>
      <formula2>10</formula2>
    </dataValidation>
    <dataValidation type="whole" allowBlank="1" showInputMessage="1" showErrorMessage="1" sqref="G54 I54 G70 I70" xr:uid="{DECBAB34-9527-764B-90E6-0FF548B1F860}">
      <formula1>0</formula1>
      <formula2>59</formula2>
    </dataValidation>
    <dataValidation allowBlank="1" showInputMessage="1" showErrorMessage="1" prompt="This cell cannot be edited. Edit centre and candidate details on the Overview sheet." sqref="D8:H10 L8:M10" xr:uid="{8F4A7B8D-4D42-4E48-9D7D-56839EF4E76C}"/>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98AA9-E24F-3045-A2B5-2F4985394271}">
  <sheetPr codeName="Sheet14"/>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12</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SDmGC98t05yuKjaEe9GHrT5PQnn22BF6him98lIozo8e0F/qz1HKW2HXyfTauy25A33Diz1CXBMCdmJfxSpD2A==" saltValue="8r8/wrVWYjDwYizNCrHcsw=="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BBB7A436-0883-B745-B00F-4CAF9302081D}"/>
    <dataValidation type="whole" allowBlank="1" showInputMessage="1" showErrorMessage="1" sqref="G54 I54 G70 I70" xr:uid="{CBCE2CD3-2DE2-844B-9692-9A73A0E6AD72}">
      <formula1>0</formula1>
      <formula2>59</formula2>
    </dataValidation>
    <dataValidation type="whole" allowBlank="1" showInputMessage="1" showErrorMessage="1" error="Award a mark 0 to 10." sqref="I55:I57 K55:M57 K71:M73 I71:I73" xr:uid="{87F2E4CE-F5CE-864F-87F5-98506100564B}">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3E1FEFEB-9CBD-6042-B5A9-18375EE9AEF1}"/>
    <dataValidation allowBlank="1" showInputMessage="1" showErrorMessage="1" prompt="This cell cannot be edited. Input assessment grid marks in cells above." sqref="I58 I74" xr:uid="{FF632102-E6CB-8A43-9883-C52C97895CE6}"/>
    <dataValidation allowBlank="1" showInputMessage="1" showErrorMessage="1" prompt="To start new a line press ALT + RETURN." sqref="C51:M51" xr:uid="{ACC22D71-7B17-0840-A6BA-EC6836566042}"/>
    <dataValidation allowBlank="1" showInputMessage="1" showErrorMessage="1" prompt="To start a new line press ALT + RETURN." sqref="A25:M32 C55:H57 C71:H73" xr:uid="{4E7EE9DA-E204-5641-853A-52F5C9AA956E}"/>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91C42-3226-274D-BAC3-1506A4A28A37}">
  <sheetPr codeName="Sheet15"/>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13</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t5XLC2wOS8pAtZxMKc2F1n2gCs9eFeT6llEpsML450PZDFCpi1p+RCSAQtEEY6Jge0Wkn0G/2NWWJEjuA+0opA==" saltValue="bN5LJlSBxC2OYVxhJwVn/Q=="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BC02FCE6-217C-6447-902E-11D2626B804F}"/>
    <dataValidation type="whole" allowBlank="1" showInputMessage="1" showErrorMessage="1" sqref="G54 I54 G70 I70" xr:uid="{DBDB5773-CB98-6A49-9F54-121C95789716}">
      <formula1>0</formula1>
      <formula2>59</formula2>
    </dataValidation>
    <dataValidation type="whole" allowBlank="1" showInputMessage="1" showErrorMessage="1" error="Award a mark 0 to 10." sqref="I55:I57 K55:M57 K71:M73 I71:I73" xr:uid="{520AEF51-96FB-BF42-9374-76C9BEA31EFE}">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824D0211-0736-3748-8FF2-D4399D5E3B8E}"/>
    <dataValidation allowBlank="1" showInputMessage="1" showErrorMessage="1" prompt="This cell cannot be edited. Input assessment grid marks in cells above." sqref="I58 I74" xr:uid="{226BBC26-7DE2-2C49-BD87-78FBDABD6265}"/>
    <dataValidation allowBlank="1" showInputMessage="1" showErrorMessage="1" prompt="To start new a line press ALT + RETURN." sqref="C51:M51" xr:uid="{3F8147B9-488B-444B-A3C8-E2D309EC26C4}"/>
    <dataValidation allowBlank="1" showInputMessage="1" showErrorMessage="1" prompt="To start a new line press ALT + RETURN." sqref="A25:M32 C55:H57 C71:H73" xr:uid="{7A132F48-FA2F-9E45-9966-28E1E54023D8}"/>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EA0DC-2F0F-4546-841D-72679D7586F4}">
  <sheetPr codeName="Sheet16"/>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14</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p/YI9sIOPr2wqllIg+81J7SXUOBMps96d225kEkk5osajyx12b63eEqNnwK91Ts/A9Cn7Iu8fzMPh4J5Md16g==" saltValue="yBU2+D2jomS2kPHpmxBBbA=="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o start a new line press ALT + RETURN." sqref="A25:M32 C55:H57 C71:H73" xr:uid="{1951BB16-3396-5F42-8292-5513F600EE7F}"/>
    <dataValidation allowBlank="1" showInputMessage="1" showErrorMessage="1" prompt="To start new a line press ALT + RETURN." sqref="C51:M51" xr:uid="{E3DEBD84-7D6D-D549-A54D-50D9A950FC7F}"/>
    <dataValidation allowBlank="1" showInputMessage="1" showErrorMessage="1" prompt="This cell cannot be edited. Input assessment grid marks in cells above." sqref="I58 I74" xr:uid="{BA1E6E8A-CFDA-D144-B00E-8A22033F2F43}"/>
    <dataValidation allowBlank="1" showInputMessage="1" showErrorMessage="1" prompt="This cell cannot be edited._x000a__x000a_Annotate comments, composition length  and marks on Free Composition and Set Brief pages (2 &amp; 3) below." sqref="D17:E19 D22:E22" xr:uid="{7F23BD9B-C6AA-7F49-BD26-BFF83BA8740F}"/>
    <dataValidation type="whole" allowBlank="1" showInputMessage="1" showErrorMessage="1" error="Award a mark 0 to 10." sqref="I55:I57 K55:M57 K71:M73 I71:I73" xr:uid="{63661794-5DD8-D24F-AFAF-4E67D5DEB18A}">
      <formula1>0</formula1>
      <formula2>10</formula2>
    </dataValidation>
    <dataValidation type="whole" allowBlank="1" showInputMessage="1" showErrorMessage="1" sqref="G54 I54 G70 I70" xr:uid="{B1D36506-2902-9643-A19C-ECA480AA0373}">
      <formula1>0</formula1>
      <formula2>59</formula2>
    </dataValidation>
    <dataValidation allowBlank="1" showInputMessage="1" showErrorMessage="1" prompt="This cell cannot be edited. Edit centre and candidate details on the Overview sheet." sqref="D8:H10 L8:M10" xr:uid="{4184E162-BE7F-DF48-878D-EF89B7F8498D}"/>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10E0E-0354-D644-AFD5-FDF5009A6308}">
  <sheetPr codeName="Sheet17"/>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15</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x0WTKsNSjuC4bRax3UOjk4usxfxtSMzNlddymFrrhWf4v8TmZdscC3yrJBEw53WmI/FLD2Bb3oSczJ/qGlPmFQ==" saltValue="Rwa5u7+BMckyLjza3CEEIA=="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F4B5AEF1-CA42-4347-9221-CE64BA4558E0}"/>
    <dataValidation type="whole" allowBlank="1" showInputMessage="1" showErrorMessage="1" sqref="G54 I54 G70 I70" xr:uid="{FF15D65B-9143-7441-BF9C-70A95DD109CF}">
      <formula1>0</formula1>
      <formula2>59</formula2>
    </dataValidation>
    <dataValidation type="whole" allowBlank="1" showInputMessage="1" showErrorMessage="1" error="Award a mark 0 to 10." sqref="I55:I57 K55:M57 K71:M73 I71:I73" xr:uid="{85CCFB0F-C6A8-E443-8BE8-420CA2FAAA3E}">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06591803-0FEB-A241-B2A4-AE00D4A0134B}"/>
    <dataValidation allowBlank="1" showInputMessage="1" showErrorMessage="1" prompt="This cell cannot be edited. Input assessment grid marks in cells above." sqref="I58 I74" xr:uid="{B0015A57-76F7-7342-9D1C-C0B0765D9FC2}"/>
    <dataValidation allowBlank="1" showInputMessage="1" showErrorMessage="1" prompt="To start new a line press ALT + RETURN." sqref="C51:M51" xr:uid="{D8DFC1BA-BE30-EE47-90F2-15D16C25227A}"/>
    <dataValidation allowBlank="1" showInputMessage="1" showErrorMessage="1" prompt="To start a new line press ALT + RETURN." sqref="A25:M32 C55:H57 C71:H73" xr:uid="{3C481AA4-3347-FA44-A752-39771F3AA094}"/>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FD718-BFAC-8C4F-885E-6455B3BCE7F2}">
  <sheetPr codeName="Sheet18"/>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16</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kFIT3YqHPp+aav/Aymwc6nJvi18wP8CwD47ur1uZnSNEIbiHpMfxgjHO1Sw45qjwVReucfflDDHahMUP2SgusA==" saltValue="q4A3XYeQ9Y6tjiQCk/srYA=="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o start a new line press ALT + RETURN." sqref="A25:M32 C55:H57 C71:H73" xr:uid="{1ACE30AC-2A5E-504B-A811-149CF943E228}"/>
    <dataValidation allowBlank="1" showInputMessage="1" showErrorMessage="1" prompt="To start new a line press ALT + RETURN." sqref="C51:M51" xr:uid="{7225F111-7AAE-C342-AC5B-33D4352F4BB9}"/>
    <dataValidation allowBlank="1" showInputMessage="1" showErrorMessage="1" prompt="This cell cannot be edited. Input assessment grid marks in cells above." sqref="I58 I74" xr:uid="{56C13658-80C5-394D-9E78-48CCC00B92F1}"/>
    <dataValidation allowBlank="1" showInputMessage="1" showErrorMessage="1" prompt="This cell cannot be edited._x000a__x000a_Annotate comments, composition length  and marks on Free Composition and Set Brief pages (2 &amp; 3) below." sqref="D17:E19 D22:E22" xr:uid="{915DE547-65CB-084C-82EC-F6393A58650B}"/>
    <dataValidation type="whole" allowBlank="1" showInputMessage="1" showErrorMessage="1" error="Award a mark 0 to 10." sqref="I55:I57 K55:M57 K71:M73 I71:I73" xr:uid="{2E0B3645-F26C-0548-AC6D-D90FA97EBDE3}">
      <formula1>0</formula1>
      <formula2>10</formula2>
    </dataValidation>
    <dataValidation type="whole" allowBlank="1" showInputMessage="1" showErrorMessage="1" sqref="G54 I54 G70 I70" xr:uid="{A34AB5C6-F718-ED47-8C68-56AD871532DF}">
      <formula1>0</formula1>
      <formula2>59</formula2>
    </dataValidation>
    <dataValidation allowBlank="1" showInputMessage="1" showErrorMessage="1" prompt="This cell cannot be edited. Edit centre and candidate details on the Overview sheet." sqref="D8:H10 L8:M10" xr:uid="{E2DA502F-7C6F-C348-A233-D7504D9B9DAB}"/>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0CF28-8B42-DF46-BD95-CE086953A357}">
  <sheetPr codeName="Sheet19"/>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17</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7JTsrLnXV+tzG8mhLD642YDM3kIq+qYp8+W/j8iLFMxUGF63x4y4CmfHEJNgnjL04Fkrqheg1RSBaS6L/AFvSw==" saltValue="/fQgZHMrs9nR0+bsX4fstQ=="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o start a new line press ALT + RETURN." sqref="A25:M32 C55:H57 C71:H73" xr:uid="{36ACC873-1CF2-B44B-950B-BD61CEDE53E7}"/>
    <dataValidation allowBlank="1" showInputMessage="1" showErrorMessage="1" prompt="To start new a line press ALT + RETURN." sqref="C51:M51" xr:uid="{7540A8DC-588C-D443-AE32-C89C3FE1FF51}"/>
    <dataValidation allowBlank="1" showInputMessage="1" showErrorMessage="1" prompt="This cell cannot be edited. Input assessment grid marks in cells above." sqref="I58 I74" xr:uid="{B53966BB-4812-1747-B72F-363A5973BF3E}"/>
    <dataValidation allowBlank="1" showInputMessage="1" showErrorMessage="1" prompt="This cell cannot be edited._x000a__x000a_Annotate comments, composition length  and marks on Free Composition and Set Brief pages (2 &amp; 3) below." sqref="D17:E19 D22:E22" xr:uid="{C2AF58FF-1A3E-1C44-8954-965F1CCCE58C}"/>
    <dataValidation type="whole" allowBlank="1" showInputMessage="1" showErrorMessage="1" error="Award a mark 0 to 10." sqref="I55:I57 K55:M57 K71:M73 I71:I73" xr:uid="{BFF376C3-13C1-BD41-B606-202758566913}">
      <formula1>0</formula1>
      <formula2>10</formula2>
    </dataValidation>
    <dataValidation type="whole" allowBlank="1" showInputMessage="1" showErrorMessage="1" sqref="G54 I54 G70 I70" xr:uid="{DC189221-2911-074E-A004-713104024985}">
      <formula1>0</formula1>
      <formula2>59</formula2>
    </dataValidation>
    <dataValidation allowBlank="1" showInputMessage="1" showErrorMessage="1" prompt="This cell cannot be edited. Edit centre and candidate details on the Overview sheet." sqref="D8:H10 L8:M10" xr:uid="{ECC82A36-298B-524D-9202-F6E660F86215}"/>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676AB-1E1E-3346-A390-D307DBE7148F}">
  <sheetPr codeName="Sheet2"/>
  <dimension ref="A1:R61"/>
  <sheetViews>
    <sheetView showGridLines="0" zoomScaleNormal="100" workbookViewId="0">
      <selection activeCell="C2" sqref="C2:E3"/>
    </sheetView>
  </sheetViews>
  <sheetFormatPr baseColWidth="10" defaultColWidth="0" defaultRowHeight="15" zeroHeight="1" x14ac:dyDescent="0.2"/>
  <cols>
    <col min="1" max="1" width="2.83203125" style="1" customWidth="1"/>
    <col min="2" max="2" width="40.83203125" style="9" customWidth="1"/>
    <col min="3" max="3" width="10.83203125" style="10" customWidth="1"/>
    <col min="4" max="4" width="25.83203125" style="10" customWidth="1"/>
    <col min="5" max="5" width="10.83203125" style="9" customWidth="1"/>
    <col min="6" max="7" width="8.83203125" style="9" customWidth="1"/>
    <col min="8" max="8" width="12" style="9" customWidth="1"/>
    <col min="9" max="9" width="1.83203125" style="9" customWidth="1"/>
    <col min="10" max="13" width="8.83203125" style="10" customWidth="1"/>
    <col min="14" max="16" width="8.83203125" style="9" customWidth="1"/>
    <col min="17" max="18" width="0" style="9" hidden="1" customWidth="1"/>
    <col min="19" max="16384" width="8.83203125" style="9" hidden="1"/>
  </cols>
  <sheetData>
    <row r="1" spans="1:17" x14ac:dyDescent="0.2">
      <c r="J1" s="45" t="s">
        <v>1</v>
      </c>
    </row>
    <row r="2" spans="1:17" ht="15" customHeight="1" x14ac:dyDescent="0.2">
      <c r="C2" s="164" t="s">
        <v>2</v>
      </c>
      <c r="D2" s="164"/>
      <c r="E2" s="164"/>
      <c r="F2" s="48"/>
      <c r="J2" s="151"/>
      <c r="K2" s="152"/>
      <c r="L2" s="152"/>
      <c r="M2" s="152"/>
      <c r="N2" s="152"/>
      <c r="O2" s="153"/>
    </row>
    <row r="3" spans="1:17" ht="15" customHeight="1" x14ac:dyDescent="0.2">
      <c r="C3" s="164"/>
      <c r="D3" s="164"/>
      <c r="E3" s="164"/>
      <c r="F3" s="48"/>
      <c r="J3" s="154"/>
      <c r="K3" s="155"/>
      <c r="L3" s="155"/>
      <c r="M3" s="155"/>
      <c r="N3" s="155"/>
      <c r="O3" s="156"/>
    </row>
    <row r="4" spans="1:17" x14ac:dyDescent="0.2">
      <c r="J4" s="154"/>
      <c r="K4" s="155"/>
      <c r="L4" s="155"/>
      <c r="M4" s="155"/>
      <c r="N4" s="155"/>
      <c r="O4" s="156"/>
    </row>
    <row r="5" spans="1:17" x14ac:dyDescent="0.2">
      <c r="J5" s="154"/>
      <c r="K5" s="155"/>
      <c r="L5" s="155"/>
      <c r="M5" s="155"/>
      <c r="N5" s="155"/>
      <c r="O5" s="156"/>
    </row>
    <row r="6" spans="1:17" ht="16" x14ac:dyDescent="0.2">
      <c r="B6" s="11" t="s">
        <v>3</v>
      </c>
      <c r="C6" s="161"/>
      <c r="D6" s="162"/>
      <c r="E6" s="163"/>
      <c r="F6" s="11" t="s">
        <v>4</v>
      </c>
      <c r="G6" s="47"/>
      <c r="H6" s="8"/>
      <c r="J6" s="154"/>
      <c r="K6" s="155"/>
      <c r="L6" s="155"/>
      <c r="M6" s="155"/>
      <c r="N6" s="155"/>
      <c r="O6" s="156"/>
    </row>
    <row r="7" spans="1:17" ht="16" x14ac:dyDescent="0.2">
      <c r="B7" s="11" t="s">
        <v>5</v>
      </c>
      <c r="C7" s="6"/>
      <c r="D7" s="13"/>
      <c r="E7" s="13"/>
      <c r="F7" s="14"/>
      <c r="G7" s="160"/>
      <c r="H7" s="160"/>
      <c r="I7" s="160"/>
      <c r="J7" s="154"/>
      <c r="K7" s="155"/>
      <c r="L7" s="155"/>
      <c r="M7" s="155"/>
      <c r="N7" s="155"/>
      <c r="O7" s="156"/>
    </row>
    <row r="8" spans="1:17" x14ac:dyDescent="0.2">
      <c r="J8" s="157"/>
      <c r="K8" s="158"/>
      <c r="L8" s="158"/>
      <c r="M8" s="158"/>
      <c r="N8" s="158"/>
      <c r="O8" s="159"/>
    </row>
    <row r="9" spans="1:17" x14ac:dyDescent="0.2"/>
    <row r="10" spans="1:17" ht="55" customHeight="1" x14ac:dyDescent="0.2">
      <c r="B10" s="15" t="s">
        <v>6</v>
      </c>
      <c r="C10" s="15" t="s">
        <v>7</v>
      </c>
      <c r="D10" s="15" t="s">
        <v>8</v>
      </c>
      <c r="E10" s="15" t="s">
        <v>9</v>
      </c>
      <c r="F10" s="15" t="s">
        <v>10</v>
      </c>
      <c r="G10" s="44" t="s">
        <v>11</v>
      </c>
      <c r="H10" s="15" t="s">
        <v>12</v>
      </c>
      <c r="I10" s="16"/>
      <c r="J10" s="15" t="s">
        <v>13</v>
      </c>
      <c r="K10" s="15" t="s">
        <v>14</v>
      </c>
      <c r="L10" s="15" t="s">
        <v>15</v>
      </c>
      <c r="M10" s="15" t="s">
        <v>16</v>
      </c>
      <c r="N10" s="15" t="s">
        <v>17</v>
      </c>
      <c r="O10" s="15" t="s">
        <v>18</v>
      </c>
      <c r="Q10" s="17"/>
    </row>
    <row r="11" spans="1:17" ht="16" x14ac:dyDescent="0.2">
      <c r="A11" s="146">
        <v>1</v>
      </c>
      <c r="B11" s="143"/>
      <c r="C11" s="5"/>
      <c r="D11" s="143"/>
      <c r="E11" s="3" t="str" cm="1">
        <f t="array" aca="1" ref="E11" ca="1">IFERROR(INDIRECT("'CAS "&amp;A11&amp;"'!D22"),"")</f>
        <v/>
      </c>
      <c r="F11" s="4" t="str" cm="1">
        <f t="array" aca="1" ref="F11" ca="1">IFERROR(INDIRECT("'CAS "&amp;A11&amp;"'!D19"),"")</f>
        <v/>
      </c>
      <c r="G11" s="20"/>
      <c r="H11" s="149" t="s">
        <v>76</v>
      </c>
      <c r="I11" s="146"/>
      <c r="J11" s="22" t="str" cm="1">
        <f t="array" aca="1" ref="J11" ca="1">IFERROR(INDIRECT("'CAS "&amp;A11&amp;"'!F22"),"")</f>
        <v/>
      </c>
      <c r="K11" s="23" t="str" cm="1">
        <f t="array" aca="1" ref="K11" ca="1">IFERROR(INDIRECT("'CAS "&amp;A11&amp;"'!F19"),"")</f>
        <v/>
      </c>
      <c r="L11" s="24" t="str" cm="1">
        <f t="array" aca="1" ref="L11" ca="1">IFERROR(INDIRECT("'CAS "&amp;A11&amp;"'!G22"),"")</f>
        <v/>
      </c>
      <c r="M11" s="25" t="str" cm="1">
        <f t="array" aca="1" ref="M11" ca="1">IFERROR(INDIRECT("'CAS "&amp;A11&amp;"'!G19"),"")</f>
        <v/>
      </c>
      <c r="N11" s="26" t="str" cm="1">
        <f t="array" aca="1" ref="N11" ca="1">IFERROR(INDIRECT("'CAS "&amp;A11&amp;"'!H22"),"")</f>
        <v/>
      </c>
      <c r="O11" s="27" t="str" cm="1">
        <f t="array" aca="1" ref="O11" ca="1">IFERROR(INDIRECT("'CAS "&amp;A11&amp;"'!H19"),"")</f>
        <v/>
      </c>
      <c r="Q11" s="17"/>
    </row>
    <row r="12" spans="1:17" ht="16" x14ac:dyDescent="0.2">
      <c r="A12" s="146">
        <v>2</v>
      </c>
      <c r="B12" s="143"/>
      <c r="C12" s="5"/>
      <c r="D12" s="143"/>
      <c r="E12" s="3" t="str" cm="1">
        <f t="array" aca="1" ref="E12" ca="1">IFERROR(INDIRECT("'CAS "&amp;A12&amp;"'!D22"),"")</f>
        <v/>
      </c>
      <c r="F12" s="4" t="str" cm="1">
        <f t="array" aca="1" ref="F12" ca="1">IFERROR(INDIRECT("'CAS "&amp;A12&amp;"'!D19"),"")</f>
        <v/>
      </c>
      <c r="G12" s="20"/>
      <c r="H12" s="149" t="s">
        <v>77</v>
      </c>
      <c r="I12" s="146"/>
      <c r="J12" s="28" t="str" cm="1">
        <f t="array" aca="1" ref="J12" ca="1">IFERROR(INDIRECT("'CAS "&amp;A12&amp;"'!F22"),"")</f>
        <v/>
      </c>
      <c r="K12" s="29" t="str" cm="1">
        <f t="array" aca="1" ref="K12" ca="1">IFERROR(INDIRECT("'CAS "&amp;A12&amp;"'!F19"),"")</f>
        <v/>
      </c>
      <c r="L12" s="30" t="str" cm="1">
        <f t="array" aca="1" ref="L12" ca="1">IFERROR(INDIRECT("'CAS "&amp;A12&amp;"'!G22"),"")</f>
        <v/>
      </c>
      <c r="M12" s="31" t="str" cm="1">
        <f t="array" aca="1" ref="M12" ca="1">IFERROR(INDIRECT("'CAS "&amp;A12&amp;"'!G19"),"")</f>
        <v/>
      </c>
      <c r="N12" s="32" t="str" cm="1">
        <f t="array" aca="1" ref="N12" ca="1">IFERROR(INDIRECT("'CAS "&amp;A12&amp;"'!H22"),"")</f>
        <v/>
      </c>
      <c r="O12" s="33" t="str" cm="1">
        <f t="array" aca="1" ref="O12" ca="1">IFERROR(INDIRECT("'CAS "&amp;A12&amp;"'!H19"),"")</f>
        <v/>
      </c>
      <c r="Q12" s="17"/>
    </row>
    <row r="13" spans="1:17" ht="16" x14ac:dyDescent="0.2">
      <c r="A13" s="146">
        <v>3</v>
      </c>
      <c r="B13" s="143"/>
      <c r="C13" s="5"/>
      <c r="D13" s="143"/>
      <c r="E13" s="3" t="str" cm="1">
        <f t="array" aca="1" ref="E13" ca="1">IFERROR(INDIRECT("'CAS "&amp;A13&amp;"'!D22"),"")</f>
        <v/>
      </c>
      <c r="F13" s="4" t="str" cm="1">
        <f t="array" aca="1" ref="F13" ca="1">IFERROR(INDIRECT("'CAS "&amp;A13&amp;"'!D19"),"")</f>
        <v/>
      </c>
      <c r="G13" s="20"/>
      <c r="H13" s="149" t="s">
        <v>78</v>
      </c>
      <c r="I13" s="146"/>
      <c r="J13" s="28" t="str" cm="1">
        <f t="array" aca="1" ref="J13" ca="1">IFERROR(INDIRECT("'CAS "&amp;A13&amp;"'!F22"),"")</f>
        <v/>
      </c>
      <c r="K13" s="29" t="str" cm="1">
        <f t="array" aca="1" ref="K13" ca="1">IFERROR(INDIRECT("'CAS "&amp;A13&amp;"'!F19"),"")</f>
        <v/>
      </c>
      <c r="L13" s="30" t="str" cm="1">
        <f t="array" aca="1" ref="L13" ca="1">IFERROR(INDIRECT("'CAS "&amp;A13&amp;"'!G22"),"")</f>
        <v/>
      </c>
      <c r="M13" s="31" t="str" cm="1">
        <f t="array" aca="1" ref="M13" ca="1">IFERROR(INDIRECT("'CAS "&amp;A13&amp;"'!G19"),"")</f>
        <v/>
      </c>
      <c r="N13" s="32" t="str" cm="1">
        <f t="array" aca="1" ref="N13" ca="1">IFERROR(INDIRECT("'CAS "&amp;A13&amp;"'!H22"),"")</f>
        <v/>
      </c>
      <c r="O13" s="33" t="str" cm="1">
        <f t="array" aca="1" ref="O13" ca="1">IFERROR(INDIRECT("'CAS "&amp;A13&amp;"'!H19"),"")</f>
        <v/>
      </c>
      <c r="Q13" s="17"/>
    </row>
    <row r="14" spans="1:17" ht="16" x14ac:dyDescent="0.2">
      <c r="A14" s="146">
        <v>4</v>
      </c>
      <c r="B14" s="143"/>
      <c r="C14" s="5"/>
      <c r="D14" s="143"/>
      <c r="E14" s="3" t="str" cm="1">
        <f t="array" aca="1" ref="E14" ca="1">IFERROR(INDIRECT("'CAS "&amp;A14&amp;"'!D22"),"")</f>
        <v/>
      </c>
      <c r="F14" s="4" t="str" cm="1">
        <f t="array" aca="1" ref="F14" ca="1">IFERROR(INDIRECT("'CAS "&amp;A14&amp;"'!D19"),"")</f>
        <v/>
      </c>
      <c r="G14" s="20"/>
      <c r="H14" s="149" t="s">
        <v>79</v>
      </c>
      <c r="I14" s="146"/>
      <c r="J14" s="28" t="str" cm="1">
        <f t="array" aca="1" ref="J14" ca="1">IFERROR(INDIRECT("'CAS "&amp;A14&amp;"'!F22"),"")</f>
        <v/>
      </c>
      <c r="K14" s="29" t="str" cm="1">
        <f t="array" aca="1" ref="K14" ca="1">IFERROR(INDIRECT("'CAS "&amp;A14&amp;"'!F19"),"")</f>
        <v/>
      </c>
      <c r="L14" s="30" t="str" cm="1">
        <f t="array" aca="1" ref="L14" ca="1">IFERROR(INDIRECT("'CAS "&amp;A14&amp;"'!G22"),"")</f>
        <v/>
      </c>
      <c r="M14" s="31" t="str" cm="1">
        <f t="array" aca="1" ref="M14" ca="1">IFERROR(INDIRECT("'CAS "&amp;A14&amp;"'!G19"),"")</f>
        <v/>
      </c>
      <c r="N14" s="32" t="str" cm="1">
        <f t="array" aca="1" ref="N14" ca="1">IFERROR(INDIRECT("'CAS "&amp;A14&amp;"'!H22"),"")</f>
        <v/>
      </c>
      <c r="O14" s="33" t="str" cm="1">
        <f t="array" aca="1" ref="O14" ca="1">IFERROR(INDIRECT("'CAS "&amp;A14&amp;"'!H19"),"")</f>
        <v/>
      </c>
      <c r="Q14" s="17"/>
    </row>
    <row r="15" spans="1:17" ht="16" x14ac:dyDescent="0.2">
      <c r="A15" s="146">
        <v>5</v>
      </c>
      <c r="B15" s="143"/>
      <c r="C15" s="5"/>
      <c r="D15" s="143"/>
      <c r="E15" s="3" t="str" cm="1">
        <f t="array" aca="1" ref="E15" ca="1">IFERROR(INDIRECT("'CAS "&amp;A15&amp;"'!D22"),"")</f>
        <v/>
      </c>
      <c r="F15" s="4" t="str" cm="1">
        <f t="array" aca="1" ref="F15" ca="1">IFERROR(INDIRECT("'CAS "&amp;A15&amp;"'!D19"),"")</f>
        <v/>
      </c>
      <c r="G15" s="20"/>
      <c r="H15" s="149" t="s">
        <v>80</v>
      </c>
      <c r="I15" s="146"/>
      <c r="J15" s="28" t="str" cm="1">
        <f t="array" aca="1" ref="J15" ca="1">IFERROR(INDIRECT("'CAS "&amp;A15&amp;"'!F22"),"")</f>
        <v/>
      </c>
      <c r="K15" s="29" t="str" cm="1">
        <f t="array" aca="1" ref="K15" ca="1">IFERROR(INDIRECT("'CAS "&amp;A15&amp;"'!F19"),"")</f>
        <v/>
      </c>
      <c r="L15" s="30" t="str" cm="1">
        <f t="array" aca="1" ref="L15" ca="1">IFERROR(INDIRECT("'CAS "&amp;A15&amp;"'!G22"),"")</f>
        <v/>
      </c>
      <c r="M15" s="31" t="str" cm="1">
        <f t="array" aca="1" ref="M15" ca="1">IFERROR(INDIRECT("'CAS "&amp;A15&amp;"'!G19"),"")</f>
        <v/>
      </c>
      <c r="N15" s="32" t="str" cm="1">
        <f t="array" aca="1" ref="N15" ca="1">IFERROR(INDIRECT("'CAS "&amp;A15&amp;"'!H22"),"")</f>
        <v/>
      </c>
      <c r="O15" s="33" t="str" cm="1">
        <f t="array" aca="1" ref="O15" ca="1">IFERROR(INDIRECT("'CAS "&amp;A15&amp;"'!H19"),"")</f>
        <v/>
      </c>
      <c r="Q15" s="17"/>
    </row>
    <row r="16" spans="1:17" ht="16" x14ac:dyDescent="0.2">
      <c r="A16" s="146">
        <v>6</v>
      </c>
      <c r="B16" s="143"/>
      <c r="C16" s="5"/>
      <c r="D16" s="143"/>
      <c r="E16" s="3" t="str" cm="1">
        <f t="array" aca="1" ref="E16" ca="1">IFERROR(INDIRECT("'CAS "&amp;A16&amp;"'!D22"),"")</f>
        <v/>
      </c>
      <c r="F16" s="4" t="str" cm="1">
        <f t="array" aca="1" ref="F16" ca="1">IFERROR(INDIRECT("'CAS "&amp;A16&amp;"'!D19"),"")</f>
        <v/>
      </c>
      <c r="G16" s="20"/>
      <c r="H16" s="149" t="s">
        <v>81</v>
      </c>
      <c r="I16" s="146"/>
      <c r="J16" s="28" t="str" cm="1">
        <f t="array" aca="1" ref="J16" ca="1">IFERROR(INDIRECT("'CAS "&amp;A16&amp;"'!F22"),"")</f>
        <v/>
      </c>
      <c r="K16" s="29" t="str" cm="1">
        <f t="array" aca="1" ref="K16" ca="1">IFERROR(INDIRECT("'CAS "&amp;A16&amp;"'!F19"),"")</f>
        <v/>
      </c>
      <c r="L16" s="30" t="str" cm="1">
        <f t="array" aca="1" ref="L16" ca="1">IFERROR(INDIRECT("'CAS "&amp;A16&amp;"'!G22"),"")</f>
        <v/>
      </c>
      <c r="M16" s="31" t="str" cm="1">
        <f t="array" aca="1" ref="M16" ca="1">IFERROR(INDIRECT("'CAS "&amp;A16&amp;"'!G19"),"")</f>
        <v/>
      </c>
      <c r="N16" s="32" t="str" cm="1">
        <f t="array" aca="1" ref="N16" ca="1">IFERROR(INDIRECT("'CAS "&amp;A16&amp;"'!H22"),"")</f>
        <v/>
      </c>
      <c r="O16" s="33" t="str" cm="1">
        <f t="array" aca="1" ref="O16" ca="1">IFERROR(INDIRECT("'CAS "&amp;A16&amp;"'!H19"),"")</f>
        <v/>
      </c>
      <c r="Q16" s="17"/>
    </row>
    <row r="17" spans="1:17" ht="16" x14ac:dyDescent="0.2">
      <c r="A17" s="146">
        <v>7</v>
      </c>
      <c r="B17" s="143"/>
      <c r="C17" s="5"/>
      <c r="D17" s="143"/>
      <c r="E17" s="3" t="str" cm="1">
        <f t="array" aca="1" ref="E17" ca="1">IFERROR(INDIRECT("'CAS "&amp;A17&amp;"'!D22"),"")</f>
        <v/>
      </c>
      <c r="F17" s="4" t="str" cm="1">
        <f t="array" aca="1" ref="F17" ca="1">IFERROR(INDIRECT("'CAS "&amp;A17&amp;"'!D19"),"")</f>
        <v/>
      </c>
      <c r="G17" s="20"/>
      <c r="H17" s="149" t="s">
        <v>82</v>
      </c>
      <c r="I17" s="146"/>
      <c r="J17" s="28" t="str" cm="1">
        <f t="array" aca="1" ref="J17" ca="1">IFERROR(INDIRECT("'CAS "&amp;A17&amp;"'!F22"),"")</f>
        <v/>
      </c>
      <c r="K17" s="29" t="str" cm="1">
        <f t="array" aca="1" ref="K17" ca="1">IFERROR(INDIRECT("'CAS "&amp;A17&amp;"'!F19"),"")</f>
        <v/>
      </c>
      <c r="L17" s="30" t="str" cm="1">
        <f t="array" aca="1" ref="L17" ca="1">IFERROR(INDIRECT("'CAS "&amp;A17&amp;"'!G22"),"")</f>
        <v/>
      </c>
      <c r="M17" s="31" t="str" cm="1">
        <f t="array" aca="1" ref="M17" ca="1">IFERROR(INDIRECT("'CAS "&amp;A17&amp;"'!G19"),"")</f>
        <v/>
      </c>
      <c r="N17" s="32" t="str" cm="1">
        <f t="array" aca="1" ref="N17" ca="1">IFERROR(INDIRECT("'CAS "&amp;A17&amp;"'!H22"),"")</f>
        <v/>
      </c>
      <c r="O17" s="33" t="str" cm="1">
        <f t="array" aca="1" ref="O17" ca="1">IFERROR(INDIRECT("'CAS "&amp;A17&amp;"'!H19"),"")</f>
        <v/>
      </c>
      <c r="Q17" s="17"/>
    </row>
    <row r="18" spans="1:17" ht="16" x14ac:dyDescent="0.2">
      <c r="A18" s="146">
        <v>8</v>
      </c>
      <c r="B18" s="143"/>
      <c r="C18" s="5"/>
      <c r="D18" s="143"/>
      <c r="E18" s="3" t="str" cm="1">
        <f t="array" aca="1" ref="E18" ca="1">IFERROR(INDIRECT("'CAS "&amp;A18&amp;"'!D22"),"")</f>
        <v/>
      </c>
      <c r="F18" s="4" t="str" cm="1">
        <f t="array" aca="1" ref="F18" ca="1">IFERROR(INDIRECT("'CAS "&amp;A18&amp;"'!D19"),"")</f>
        <v/>
      </c>
      <c r="G18" s="20"/>
      <c r="H18" s="149" t="s">
        <v>83</v>
      </c>
      <c r="I18" s="146"/>
      <c r="J18" s="28" t="str" cm="1">
        <f t="array" aca="1" ref="J18" ca="1">IFERROR(INDIRECT("'CAS "&amp;A18&amp;"'!F22"),"")</f>
        <v/>
      </c>
      <c r="K18" s="29" t="str" cm="1">
        <f t="array" aca="1" ref="K18" ca="1">IFERROR(INDIRECT("'CAS "&amp;A18&amp;"'!F19"),"")</f>
        <v/>
      </c>
      <c r="L18" s="30" t="str" cm="1">
        <f t="array" aca="1" ref="L18" ca="1">IFERROR(INDIRECT("'CAS "&amp;A18&amp;"'!G22"),"")</f>
        <v/>
      </c>
      <c r="M18" s="31" t="str" cm="1">
        <f t="array" aca="1" ref="M18" ca="1">IFERROR(INDIRECT("'CAS "&amp;A18&amp;"'!G19"),"")</f>
        <v/>
      </c>
      <c r="N18" s="32" t="str" cm="1">
        <f t="array" aca="1" ref="N18" ca="1">IFERROR(INDIRECT("'CAS "&amp;A18&amp;"'!H22"),"")</f>
        <v/>
      </c>
      <c r="O18" s="33" t="str" cm="1">
        <f t="array" aca="1" ref="O18" ca="1">IFERROR(INDIRECT("'CAS "&amp;A18&amp;"'!H19"),"")</f>
        <v/>
      </c>
      <c r="Q18" s="17"/>
    </row>
    <row r="19" spans="1:17" ht="16" x14ac:dyDescent="0.2">
      <c r="A19" s="146">
        <v>9</v>
      </c>
      <c r="B19" s="143"/>
      <c r="C19" s="5"/>
      <c r="D19" s="143"/>
      <c r="E19" s="3" t="str" cm="1">
        <f t="array" aca="1" ref="E19" ca="1">IFERROR(INDIRECT("'CAS "&amp;A19&amp;"'!D22"),"")</f>
        <v/>
      </c>
      <c r="F19" s="4" t="str" cm="1">
        <f t="array" aca="1" ref="F19" ca="1">IFERROR(INDIRECT("'CAS "&amp;A19&amp;"'!D19"),"")</f>
        <v/>
      </c>
      <c r="G19" s="20"/>
      <c r="H19" s="149" t="s">
        <v>84</v>
      </c>
      <c r="I19" s="146"/>
      <c r="J19" s="28" t="str" cm="1">
        <f t="array" aca="1" ref="J19" ca="1">IFERROR(INDIRECT("'CAS "&amp;A19&amp;"'!F22"),"")</f>
        <v/>
      </c>
      <c r="K19" s="29" t="str" cm="1">
        <f t="array" aca="1" ref="K19" ca="1">IFERROR(INDIRECT("'CAS "&amp;A19&amp;"'!F19"),"")</f>
        <v/>
      </c>
      <c r="L19" s="30" t="str" cm="1">
        <f t="array" aca="1" ref="L19" ca="1">IFERROR(INDIRECT("'CAS "&amp;A19&amp;"'!G22"),"")</f>
        <v/>
      </c>
      <c r="M19" s="31" t="str" cm="1">
        <f t="array" aca="1" ref="M19" ca="1">IFERROR(INDIRECT("'CAS "&amp;A19&amp;"'!G19"),"")</f>
        <v/>
      </c>
      <c r="N19" s="32" t="str" cm="1">
        <f t="array" aca="1" ref="N19" ca="1">IFERROR(INDIRECT("'CAS "&amp;A19&amp;"'!H22"),"")</f>
        <v/>
      </c>
      <c r="O19" s="33" t="str" cm="1">
        <f t="array" aca="1" ref="O19" ca="1">IFERROR(INDIRECT("'CAS "&amp;A19&amp;"'!H19"),"")</f>
        <v/>
      </c>
      <c r="Q19" s="17"/>
    </row>
    <row r="20" spans="1:17" ht="16" x14ac:dyDescent="0.2">
      <c r="A20" s="146">
        <v>10</v>
      </c>
      <c r="B20" s="143"/>
      <c r="C20" s="5"/>
      <c r="D20" s="143"/>
      <c r="E20" s="3" t="str" cm="1">
        <f t="array" aca="1" ref="E20" ca="1">IFERROR(INDIRECT("'CAS "&amp;A20&amp;"'!D22"),"")</f>
        <v/>
      </c>
      <c r="F20" s="4" t="str" cm="1">
        <f t="array" aca="1" ref="F20" ca="1">IFERROR(INDIRECT("'CAS "&amp;A20&amp;"'!D19"),"")</f>
        <v/>
      </c>
      <c r="G20" s="20"/>
      <c r="H20" s="149" t="s">
        <v>85</v>
      </c>
      <c r="I20" s="146"/>
      <c r="J20" s="28" t="str" cm="1">
        <f t="array" aca="1" ref="J20" ca="1">IFERROR(INDIRECT("'CAS "&amp;A20&amp;"'!F22"),"")</f>
        <v/>
      </c>
      <c r="K20" s="29" t="str" cm="1">
        <f t="array" aca="1" ref="K20" ca="1">IFERROR(INDIRECT("'CAS "&amp;A20&amp;"'!F19"),"")</f>
        <v/>
      </c>
      <c r="L20" s="30" t="str" cm="1">
        <f t="array" aca="1" ref="L20" ca="1">IFERROR(INDIRECT("'CAS "&amp;A20&amp;"'!G22"),"")</f>
        <v/>
      </c>
      <c r="M20" s="31" t="str" cm="1">
        <f t="array" aca="1" ref="M20" ca="1">IFERROR(INDIRECT("'CAS "&amp;A20&amp;"'!G19"),"")</f>
        <v/>
      </c>
      <c r="N20" s="32" t="str" cm="1">
        <f t="array" aca="1" ref="N20" ca="1">IFERROR(INDIRECT("'CAS "&amp;A20&amp;"'!H22"),"")</f>
        <v/>
      </c>
      <c r="O20" s="33" t="str" cm="1">
        <f t="array" aca="1" ref="O20" ca="1">IFERROR(INDIRECT("'CAS "&amp;A20&amp;"'!H19"),"")</f>
        <v/>
      </c>
      <c r="Q20" s="17"/>
    </row>
    <row r="21" spans="1:17" ht="16" x14ac:dyDescent="0.2">
      <c r="A21" s="146">
        <v>11</v>
      </c>
      <c r="B21" s="143"/>
      <c r="C21" s="5"/>
      <c r="D21" s="143"/>
      <c r="E21" s="3" t="str" cm="1">
        <f t="array" aca="1" ref="E21" ca="1">IFERROR(INDIRECT("'CAS "&amp;A21&amp;"'!D22"),"")</f>
        <v/>
      </c>
      <c r="F21" s="4" t="str" cm="1">
        <f t="array" aca="1" ref="F21" ca="1">IFERROR(INDIRECT("'CAS "&amp;A21&amp;"'!D19"),"")</f>
        <v/>
      </c>
      <c r="G21" s="20"/>
      <c r="H21" s="149" t="s">
        <v>86</v>
      </c>
      <c r="I21" s="146"/>
      <c r="J21" s="28" t="str" cm="1">
        <f t="array" aca="1" ref="J21" ca="1">IFERROR(INDIRECT("'CAS "&amp;A21&amp;"'!F22"),"")</f>
        <v/>
      </c>
      <c r="K21" s="29" t="str" cm="1">
        <f t="array" aca="1" ref="K21" ca="1">IFERROR(INDIRECT("'CAS "&amp;A21&amp;"'!F19"),"")</f>
        <v/>
      </c>
      <c r="L21" s="30" t="str" cm="1">
        <f t="array" aca="1" ref="L21" ca="1">IFERROR(INDIRECT("'CAS "&amp;A21&amp;"'!G22"),"")</f>
        <v/>
      </c>
      <c r="M21" s="31" t="str" cm="1">
        <f t="array" aca="1" ref="M21" ca="1">IFERROR(INDIRECT("'CAS "&amp;A21&amp;"'!G19"),"")</f>
        <v/>
      </c>
      <c r="N21" s="32" t="str" cm="1">
        <f t="array" aca="1" ref="N21" ca="1">IFERROR(INDIRECT("'CAS "&amp;A21&amp;"'!H22"),"")</f>
        <v/>
      </c>
      <c r="O21" s="33" t="str" cm="1">
        <f t="array" aca="1" ref="O21" ca="1">IFERROR(INDIRECT("'CAS "&amp;A21&amp;"'!H19"),"")</f>
        <v/>
      </c>
      <c r="Q21" s="17"/>
    </row>
    <row r="22" spans="1:17" ht="16" x14ac:dyDescent="0.2">
      <c r="A22" s="146">
        <v>12</v>
      </c>
      <c r="B22" s="143"/>
      <c r="C22" s="5"/>
      <c r="D22" s="143"/>
      <c r="E22" s="3" t="str" cm="1">
        <f t="array" aca="1" ref="E22" ca="1">IFERROR(INDIRECT("'CAS "&amp;A22&amp;"'!D22"),"")</f>
        <v/>
      </c>
      <c r="F22" s="4" t="str" cm="1">
        <f t="array" aca="1" ref="F22" ca="1">IFERROR(INDIRECT("'CAS "&amp;A22&amp;"'!D19"),"")</f>
        <v/>
      </c>
      <c r="G22" s="20"/>
      <c r="H22" s="149" t="s">
        <v>87</v>
      </c>
      <c r="I22" s="146"/>
      <c r="J22" s="28" t="str" cm="1">
        <f t="array" aca="1" ref="J22" ca="1">IFERROR(INDIRECT("'CAS "&amp;A22&amp;"'!F22"),"")</f>
        <v/>
      </c>
      <c r="K22" s="29" t="str" cm="1">
        <f t="array" aca="1" ref="K22" ca="1">IFERROR(INDIRECT("'CAS "&amp;A22&amp;"'!F19"),"")</f>
        <v/>
      </c>
      <c r="L22" s="30" t="str" cm="1">
        <f t="array" aca="1" ref="L22" ca="1">IFERROR(INDIRECT("'CAS "&amp;A22&amp;"'!G22"),"")</f>
        <v/>
      </c>
      <c r="M22" s="31" t="str" cm="1">
        <f t="array" aca="1" ref="M22" ca="1">IFERROR(INDIRECT("'CAS "&amp;A22&amp;"'!G19"),"")</f>
        <v/>
      </c>
      <c r="N22" s="32" t="str" cm="1">
        <f t="array" aca="1" ref="N22" ca="1">IFERROR(INDIRECT("'CAS "&amp;A22&amp;"'!H22"),"")</f>
        <v/>
      </c>
      <c r="O22" s="33" t="str" cm="1">
        <f t="array" aca="1" ref="O22" ca="1">IFERROR(INDIRECT("'CAS "&amp;A22&amp;"'!H19"),"")</f>
        <v/>
      </c>
      <c r="Q22" s="17"/>
    </row>
    <row r="23" spans="1:17" ht="16" x14ac:dyDescent="0.2">
      <c r="A23" s="146">
        <v>13</v>
      </c>
      <c r="B23" s="143"/>
      <c r="C23" s="5"/>
      <c r="D23" s="143"/>
      <c r="E23" s="3" t="str" cm="1">
        <f t="array" aca="1" ref="E23" ca="1">IFERROR(INDIRECT("'CAS "&amp;A23&amp;"'!D22"),"")</f>
        <v/>
      </c>
      <c r="F23" s="4" t="str" cm="1">
        <f t="array" aca="1" ref="F23" ca="1">IFERROR(INDIRECT("'CAS "&amp;A23&amp;"'!D19"),"")</f>
        <v/>
      </c>
      <c r="G23" s="20"/>
      <c r="H23" s="149" t="s">
        <v>88</v>
      </c>
      <c r="I23" s="146"/>
      <c r="J23" s="28" t="str" cm="1">
        <f t="array" aca="1" ref="J23" ca="1">IFERROR(INDIRECT("'CAS "&amp;A23&amp;"'!F22"),"")</f>
        <v/>
      </c>
      <c r="K23" s="29" t="str" cm="1">
        <f t="array" aca="1" ref="K23" ca="1">IFERROR(INDIRECT("'CAS "&amp;A23&amp;"'!F19"),"")</f>
        <v/>
      </c>
      <c r="L23" s="30" t="str" cm="1">
        <f t="array" aca="1" ref="L23" ca="1">IFERROR(INDIRECT("'CAS "&amp;A23&amp;"'!G22"),"")</f>
        <v/>
      </c>
      <c r="M23" s="31" t="str" cm="1">
        <f t="array" aca="1" ref="M23" ca="1">IFERROR(INDIRECT("'CAS "&amp;A23&amp;"'!G19"),"")</f>
        <v/>
      </c>
      <c r="N23" s="32" t="str" cm="1">
        <f t="array" aca="1" ref="N23" ca="1">IFERROR(INDIRECT("'CAS "&amp;A23&amp;"'!H22"),"")</f>
        <v/>
      </c>
      <c r="O23" s="33" t="str" cm="1">
        <f t="array" aca="1" ref="O23" ca="1">IFERROR(INDIRECT("'CAS "&amp;A23&amp;"'!H19"),"")</f>
        <v/>
      </c>
      <c r="Q23" s="17"/>
    </row>
    <row r="24" spans="1:17" ht="16" x14ac:dyDescent="0.2">
      <c r="A24" s="146">
        <v>14</v>
      </c>
      <c r="B24" s="143"/>
      <c r="C24" s="5"/>
      <c r="D24" s="143"/>
      <c r="E24" s="3" t="str" cm="1">
        <f t="array" aca="1" ref="E24" ca="1">IFERROR(INDIRECT("'CAS "&amp;A24&amp;"'!D22"),"")</f>
        <v/>
      </c>
      <c r="F24" s="4" t="str" cm="1">
        <f t="array" aca="1" ref="F24" ca="1">IFERROR(INDIRECT("'CAS "&amp;A24&amp;"'!D19"),"")</f>
        <v/>
      </c>
      <c r="G24" s="20"/>
      <c r="H24" s="149" t="s">
        <v>89</v>
      </c>
      <c r="I24" s="146"/>
      <c r="J24" s="28" t="str" cm="1">
        <f t="array" aca="1" ref="J24" ca="1">IFERROR(INDIRECT("'CAS "&amp;A24&amp;"'!F22"),"")</f>
        <v/>
      </c>
      <c r="K24" s="29" t="str" cm="1">
        <f t="array" aca="1" ref="K24" ca="1">IFERROR(INDIRECT("'CAS "&amp;A24&amp;"'!F19"),"")</f>
        <v/>
      </c>
      <c r="L24" s="30" t="str" cm="1">
        <f t="array" aca="1" ref="L24" ca="1">IFERROR(INDIRECT("'CAS "&amp;A24&amp;"'!G22"),"")</f>
        <v/>
      </c>
      <c r="M24" s="31" t="str" cm="1">
        <f t="array" aca="1" ref="M24" ca="1">IFERROR(INDIRECT("'CAS "&amp;A24&amp;"'!G19"),"")</f>
        <v/>
      </c>
      <c r="N24" s="32" t="str" cm="1">
        <f t="array" aca="1" ref="N24" ca="1">IFERROR(INDIRECT("'CAS "&amp;A24&amp;"'!H22"),"")</f>
        <v/>
      </c>
      <c r="O24" s="33" t="str" cm="1">
        <f t="array" aca="1" ref="O24" ca="1">IFERROR(INDIRECT("'CAS "&amp;A24&amp;"'!H19"),"")</f>
        <v/>
      </c>
      <c r="Q24" s="17"/>
    </row>
    <row r="25" spans="1:17" ht="16" x14ac:dyDescent="0.2">
      <c r="A25" s="146">
        <v>15</v>
      </c>
      <c r="B25" s="143"/>
      <c r="C25" s="5"/>
      <c r="D25" s="143"/>
      <c r="E25" s="3" t="str" cm="1">
        <f t="array" aca="1" ref="E25" ca="1">IFERROR(INDIRECT("'CAS "&amp;A25&amp;"'!D22"),"")</f>
        <v/>
      </c>
      <c r="F25" s="4" t="str" cm="1">
        <f t="array" aca="1" ref="F25" ca="1">IFERROR(INDIRECT("'CAS "&amp;A25&amp;"'!D19"),"")</f>
        <v/>
      </c>
      <c r="G25" s="20"/>
      <c r="H25" s="149" t="s">
        <v>90</v>
      </c>
      <c r="I25" s="146"/>
      <c r="J25" s="28" t="str" cm="1">
        <f t="array" aca="1" ref="J25" ca="1">IFERROR(INDIRECT("'CAS "&amp;A25&amp;"'!F22"),"")</f>
        <v/>
      </c>
      <c r="K25" s="29" t="str" cm="1">
        <f t="array" aca="1" ref="K25" ca="1">IFERROR(INDIRECT("'CAS "&amp;A25&amp;"'!F19"),"")</f>
        <v/>
      </c>
      <c r="L25" s="30" t="str" cm="1">
        <f t="array" aca="1" ref="L25" ca="1">IFERROR(INDIRECT("'CAS "&amp;A25&amp;"'!G22"),"")</f>
        <v/>
      </c>
      <c r="M25" s="31" t="str" cm="1">
        <f t="array" aca="1" ref="M25" ca="1">IFERROR(INDIRECT("'CAS "&amp;A25&amp;"'!G19"),"")</f>
        <v/>
      </c>
      <c r="N25" s="32" t="str" cm="1">
        <f t="array" aca="1" ref="N25" ca="1">IFERROR(INDIRECT("'CAS "&amp;A25&amp;"'!H22"),"")</f>
        <v/>
      </c>
      <c r="O25" s="33" t="str" cm="1">
        <f t="array" aca="1" ref="O25" ca="1">IFERROR(INDIRECT("'CAS "&amp;A25&amp;"'!H19"),"")</f>
        <v/>
      </c>
      <c r="Q25" s="17"/>
    </row>
    <row r="26" spans="1:17" ht="16" x14ac:dyDescent="0.2">
      <c r="A26" s="146">
        <v>16</v>
      </c>
      <c r="B26" s="143"/>
      <c r="C26" s="5"/>
      <c r="D26" s="143"/>
      <c r="E26" s="3" t="str" cm="1">
        <f t="array" aca="1" ref="E26" ca="1">IFERROR(INDIRECT("'CAS "&amp;A26&amp;"'!D22"),"")</f>
        <v/>
      </c>
      <c r="F26" s="4" t="str" cm="1">
        <f t="array" aca="1" ref="F26" ca="1">IFERROR(INDIRECT("'CAS "&amp;A26&amp;"'!D19"),"")</f>
        <v/>
      </c>
      <c r="G26" s="20"/>
      <c r="H26" s="149" t="s">
        <v>91</v>
      </c>
      <c r="I26" s="146"/>
      <c r="J26" s="28" t="str" cm="1">
        <f t="array" aca="1" ref="J26" ca="1">IFERROR(INDIRECT("'CAS "&amp;A26&amp;"'!F22"),"")</f>
        <v/>
      </c>
      <c r="K26" s="29" t="str" cm="1">
        <f t="array" aca="1" ref="K26" ca="1">IFERROR(INDIRECT("'CAS "&amp;A26&amp;"'!F19"),"")</f>
        <v/>
      </c>
      <c r="L26" s="30" t="str" cm="1">
        <f t="array" aca="1" ref="L26" ca="1">IFERROR(INDIRECT("'CAS "&amp;A26&amp;"'!G22"),"")</f>
        <v/>
      </c>
      <c r="M26" s="31" t="str" cm="1">
        <f t="array" aca="1" ref="M26" ca="1">IFERROR(INDIRECT("'CAS "&amp;A26&amp;"'!G19"),"")</f>
        <v/>
      </c>
      <c r="N26" s="32" t="str" cm="1">
        <f t="array" aca="1" ref="N26" ca="1">IFERROR(INDIRECT("'CAS "&amp;A26&amp;"'!H22"),"")</f>
        <v/>
      </c>
      <c r="O26" s="33" t="str" cm="1">
        <f t="array" aca="1" ref="O26" ca="1">IFERROR(INDIRECT("'CAS "&amp;A26&amp;"'!H19"),"")</f>
        <v/>
      </c>
      <c r="Q26" s="17"/>
    </row>
    <row r="27" spans="1:17" ht="16" x14ac:dyDescent="0.2">
      <c r="A27" s="146">
        <v>17</v>
      </c>
      <c r="B27" s="143"/>
      <c r="C27" s="5"/>
      <c r="D27" s="143"/>
      <c r="E27" s="3" t="str" cm="1">
        <f t="array" aca="1" ref="E27" ca="1">IFERROR(INDIRECT("'CAS "&amp;A27&amp;"'!D22"),"")</f>
        <v/>
      </c>
      <c r="F27" s="4" t="str" cm="1">
        <f t="array" aca="1" ref="F27" ca="1">IFERROR(INDIRECT("'CAS "&amp;A27&amp;"'!D19"),"")</f>
        <v/>
      </c>
      <c r="G27" s="20"/>
      <c r="H27" s="149" t="s">
        <v>92</v>
      </c>
      <c r="I27" s="146"/>
      <c r="J27" s="28" t="str" cm="1">
        <f t="array" aca="1" ref="J27" ca="1">IFERROR(INDIRECT("'CAS "&amp;A27&amp;"'!F22"),"")</f>
        <v/>
      </c>
      <c r="K27" s="29" t="str" cm="1">
        <f t="array" aca="1" ref="K27" ca="1">IFERROR(INDIRECT("'CAS "&amp;A27&amp;"'!F19"),"")</f>
        <v/>
      </c>
      <c r="L27" s="30" t="str" cm="1">
        <f t="array" aca="1" ref="L27" ca="1">IFERROR(INDIRECT("'CAS "&amp;A27&amp;"'!G22"),"")</f>
        <v/>
      </c>
      <c r="M27" s="31" t="str" cm="1">
        <f t="array" aca="1" ref="M27" ca="1">IFERROR(INDIRECT("'CAS "&amp;A27&amp;"'!G19"),"")</f>
        <v/>
      </c>
      <c r="N27" s="32" t="str" cm="1">
        <f t="array" aca="1" ref="N27" ca="1">IFERROR(INDIRECT("'CAS "&amp;A27&amp;"'!H22"),"")</f>
        <v/>
      </c>
      <c r="O27" s="33" t="str" cm="1">
        <f t="array" aca="1" ref="O27" ca="1">IFERROR(INDIRECT("'CAS "&amp;A27&amp;"'!H19"),"")</f>
        <v/>
      </c>
      <c r="Q27" s="17"/>
    </row>
    <row r="28" spans="1:17" ht="16" x14ac:dyDescent="0.2">
      <c r="A28" s="146">
        <v>18</v>
      </c>
      <c r="B28" s="143"/>
      <c r="C28" s="5"/>
      <c r="D28" s="143"/>
      <c r="E28" s="3" t="str" cm="1">
        <f t="array" aca="1" ref="E28" ca="1">IFERROR(INDIRECT("'CAS "&amp;A28&amp;"'!D22"),"")</f>
        <v/>
      </c>
      <c r="F28" s="4" t="str" cm="1">
        <f t="array" aca="1" ref="F28" ca="1">IFERROR(INDIRECT("'CAS "&amp;A28&amp;"'!D19"),"")</f>
        <v/>
      </c>
      <c r="G28" s="20"/>
      <c r="H28" s="149" t="s">
        <v>93</v>
      </c>
      <c r="I28" s="146"/>
      <c r="J28" s="28" t="str" cm="1">
        <f t="array" aca="1" ref="J28" ca="1">IFERROR(INDIRECT("'CAS "&amp;A28&amp;"'!F22"),"")</f>
        <v/>
      </c>
      <c r="K28" s="29" t="str" cm="1">
        <f t="array" aca="1" ref="K28" ca="1">IFERROR(INDIRECT("'CAS "&amp;A28&amp;"'!F19"),"")</f>
        <v/>
      </c>
      <c r="L28" s="30" t="str" cm="1">
        <f t="array" aca="1" ref="L28" ca="1">IFERROR(INDIRECT("'CAS "&amp;A28&amp;"'!G22"),"")</f>
        <v/>
      </c>
      <c r="M28" s="31" t="str" cm="1">
        <f t="array" aca="1" ref="M28" ca="1">IFERROR(INDIRECT("'CAS "&amp;A28&amp;"'!G19"),"")</f>
        <v/>
      </c>
      <c r="N28" s="32" t="str" cm="1">
        <f t="array" aca="1" ref="N28" ca="1">IFERROR(INDIRECT("'CAS "&amp;A28&amp;"'!H22"),"")</f>
        <v/>
      </c>
      <c r="O28" s="33" t="str" cm="1">
        <f t="array" aca="1" ref="O28" ca="1">IFERROR(INDIRECT("'CAS "&amp;A28&amp;"'!H19"),"")</f>
        <v/>
      </c>
      <c r="Q28" s="17"/>
    </row>
    <row r="29" spans="1:17" ht="16" x14ac:dyDescent="0.2">
      <c r="A29" s="146">
        <v>19</v>
      </c>
      <c r="B29" s="143"/>
      <c r="C29" s="5"/>
      <c r="D29" s="143"/>
      <c r="E29" s="3" t="str" cm="1">
        <f t="array" aca="1" ref="E29" ca="1">IFERROR(INDIRECT("'CAS "&amp;A29&amp;"'!D22"),"")</f>
        <v/>
      </c>
      <c r="F29" s="4" t="str" cm="1">
        <f t="array" aca="1" ref="F29" ca="1">IFERROR(INDIRECT("'CAS "&amp;A29&amp;"'!D19"),"")</f>
        <v/>
      </c>
      <c r="G29" s="21"/>
      <c r="H29" s="149" t="s">
        <v>94</v>
      </c>
      <c r="I29" s="146"/>
      <c r="J29" s="28" t="str" cm="1">
        <f t="array" aca="1" ref="J29" ca="1">IFERROR(INDIRECT("'CAS "&amp;A29&amp;"'!F22"),"")</f>
        <v/>
      </c>
      <c r="K29" s="29" t="str" cm="1">
        <f t="array" aca="1" ref="K29" ca="1">IFERROR(INDIRECT("'CAS "&amp;A29&amp;"'!F19"),"")</f>
        <v/>
      </c>
      <c r="L29" s="30" t="str" cm="1">
        <f t="array" aca="1" ref="L29" ca="1">IFERROR(INDIRECT("'CAS "&amp;A29&amp;"'!G22"),"")</f>
        <v/>
      </c>
      <c r="M29" s="31" t="str" cm="1">
        <f t="array" aca="1" ref="M29" ca="1">IFERROR(INDIRECT("'CAS "&amp;A29&amp;"'!G19"),"")</f>
        <v/>
      </c>
      <c r="N29" s="32" t="str" cm="1">
        <f t="array" aca="1" ref="N29" ca="1">IFERROR(INDIRECT("'CAS "&amp;A29&amp;"'!H22"),"")</f>
        <v/>
      </c>
      <c r="O29" s="33" t="str" cm="1">
        <f t="array" aca="1" ref="O29" ca="1">IFERROR(INDIRECT("'CAS "&amp;A29&amp;"'!H19"),"")</f>
        <v/>
      </c>
      <c r="Q29" s="17"/>
    </row>
    <row r="30" spans="1:17" ht="16" x14ac:dyDescent="0.2">
      <c r="A30" s="146">
        <v>20</v>
      </c>
      <c r="B30" s="143"/>
      <c r="C30" s="5"/>
      <c r="D30" s="143"/>
      <c r="E30" s="3" t="str" cm="1">
        <f t="array" aca="1" ref="E30" ca="1">IFERROR(INDIRECT("'CAS "&amp;A30&amp;"'!D22"),"")</f>
        <v/>
      </c>
      <c r="F30" s="4" t="str" cm="1">
        <f t="array" aca="1" ref="F30" ca="1">IFERROR(INDIRECT("'CAS "&amp;A30&amp;"'!D19"),"")</f>
        <v/>
      </c>
      <c r="G30" s="20"/>
      <c r="H30" s="149" t="s">
        <v>95</v>
      </c>
      <c r="I30" s="146"/>
      <c r="J30" s="28" t="str" cm="1">
        <f t="array" aca="1" ref="J30" ca="1">IFERROR(INDIRECT("'CAS "&amp;A30&amp;"'!F22"),"")</f>
        <v/>
      </c>
      <c r="K30" s="29" t="str" cm="1">
        <f t="array" aca="1" ref="K30" ca="1">IFERROR(INDIRECT("'CAS "&amp;A30&amp;"'!F19"),"")</f>
        <v/>
      </c>
      <c r="L30" s="30" t="str" cm="1">
        <f t="array" aca="1" ref="L30" ca="1">IFERROR(INDIRECT("'CAS "&amp;A30&amp;"'!G22"),"")</f>
        <v/>
      </c>
      <c r="M30" s="31" t="str" cm="1">
        <f t="array" aca="1" ref="M30" ca="1">IFERROR(INDIRECT("'CAS "&amp;A30&amp;"'!G19"),"")</f>
        <v/>
      </c>
      <c r="N30" s="32" t="str" cm="1">
        <f t="array" aca="1" ref="N30" ca="1">IFERROR(INDIRECT("'CAS "&amp;A30&amp;"'!H22"),"")</f>
        <v/>
      </c>
      <c r="O30" s="33" t="str" cm="1">
        <f t="array" aca="1" ref="O30" ca="1">IFERROR(INDIRECT("'CAS "&amp;A30&amp;"'!H19"),"")</f>
        <v/>
      </c>
      <c r="Q30" s="17"/>
    </row>
    <row r="31" spans="1:17" ht="16" x14ac:dyDescent="0.2">
      <c r="A31" s="147">
        <v>21</v>
      </c>
      <c r="B31" s="143"/>
      <c r="C31" s="5"/>
      <c r="D31" s="143"/>
      <c r="E31" s="3" t="str" cm="1">
        <f t="array" aca="1" ref="E31" ca="1">IFERROR(INDIRECT("'CAS "&amp;A31&amp;"'!D22"),"")</f>
        <v/>
      </c>
      <c r="F31" s="4" t="str" cm="1">
        <f t="array" aca="1" ref="F31" ca="1">IFERROR(INDIRECT("'CAS "&amp;A31&amp;"'!D19"),"")</f>
        <v/>
      </c>
      <c r="G31" s="20"/>
      <c r="H31" s="149" t="s">
        <v>96</v>
      </c>
      <c r="I31" s="146"/>
      <c r="J31" s="28" t="str" cm="1">
        <f t="array" aca="1" ref="J31" ca="1">IFERROR(INDIRECT("'CAS "&amp;A31&amp;"'!F22"),"")</f>
        <v/>
      </c>
      <c r="K31" s="29" t="str" cm="1">
        <f t="array" aca="1" ref="K31" ca="1">IFERROR(INDIRECT("'CAS "&amp;A31&amp;"'!F19"),"")</f>
        <v/>
      </c>
      <c r="L31" s="30" t="str" cm="1">
        <f t="array" aca="1" ref="L31" ca="1">IFERROR(INDIRECT("'CAS "&amp;A31&amp;"'!G22"),"")</f>
        <v/>
      </c>
      <c r="M31" s="31" t="str" cm="1">
        <f t="array" aca="1" ref="M31" ca="1">IFERROR(INDIRECT("'CAS "&amp;A31&amp;"'!G19"),"")</f>
        <v/>
      </c>
      <c r="N31" s="32" t="str" cm="1">
        <f t="array" aca="1" ref="N31" ca="1">IFERROR(INDIRECT("'CAS "&amp;A31&amp;"'!H22"),"")</f>
        <v/>
      </c>
      <c r="O31" s="33" t="str" cm="1">
        <f t="array" aca="1" ref="O31" ca="1">IFERROR(INDIRECT("'CAS "&amp;A31&amp;"'!H19"),"")</f>
        <v/>
      </c>
      <c r="Q31" s="17"/>
    </row>
    <row r="32" spans="1:17" ht="16" x14ac:dyDescent="0.2">
      <c r="A32" s="147">
        <v>22</v>
      </c>
      <c r="B32" s="143"/>
      <c r="C32" s="5"/>
      <c r="D32" s="143"/>
      <c r="E32" s="3" t="str" cm="1">
        <f t="array" aca="1" ref="E32" ca="1">IFERROR(INDIRECT("'CAS "&amp;A32&amp;"'!D22"),"")</f>
        <v/>
      </c>
      <c r="F32" s="4" t="str" cm="1">
        <f t="array" aca="1" ref="F32" ca="1">IFERROR(INDIRECT("'CAS "&amp;A32&amp;"'!D19"),"")</f>
        <v/>
      </c>
      <c r="G32" s="20"/>
      <c r="H32" s="149" t="s">
        <v>97</v>
      </c>
      <c r="I32" s="146"/>
      <c r="J32" s="28" t="str" cm="1">
        <f t="array" aca="1" ref="J32" ca="1">IFERROR(INDIRECT("'CAS "&amp;A32&amp;"'!F22"),"")</f>
        <v/>
      </c>
      <c r="K32" s="29" t="str" cm="1">
        <f t="array" aca="1" ref="K32" ca="1">IFERROR(INDIRECT("'CAS "&amp;A32&amp;"'!F19"),"")</f>
        <v/>
      </c>
      <c r="L32" s="30" t="str" cm="1">
        <f t="array" aca="1" ref="L32" ca="1">IFERROR(INDIRECT("'CAS "&amp;A32&amp;"'!G22"),"")</f>
        <v/>
      </c>
      <c r="M32" s="31" t="str" cm="1">
        <f t="array" aca="1" ref="M32" ca="1">IFERROR(INDIRECT("'CAS "&amp;A32&amp;"'!G19"),"")</f>
        <v/>
      </c>
      <c r="N32" s="32" t="str" cm="1">
        <f t="array" aca="1" ref="N32" ca="1">IFERROR(INDIRECT("'CAS "&amp;A32&amp;"'!H22"),"")</f>
        <v/>
      </c>
      <c r="O32" s="33" t="str" cm="1">
        <f t="array" aca="1" ref="O32" ca="1">IFERROR(INDIRECT("'CAS "&amp;A32&amp;"'!H19"),"")</f>
        <v/>
      </c>
      <c r="Q32" s="17"/>
    </row>
    <row r="33" spans="1:17" ht="16" x14ac:dyDescent="0.2">
      <c r="A33" s="147">
        <v>23</v>
      </c>
      <c r="B33" s="143"/>
      <c r="C33" s="5"/>
      <c r="D33" s="143"/>
      <c r="E33" s="3" t="str" cm="1">
        <f t="array" aca="1" ref="E33" ca="1">IFERROR(INDIRECT("'CAS "&amp;A33&amp;"'!D22"),"")</f>
        <v/>
      </c>
      <c r="F33" s="4" t="str" cm="1">
        <f t="array" aca="1" ref="F33" ca="1">IFERROR(INDIRECT("'CAS "&amp;A33&amp;"'!D19"),"")</f>
        <v/>
      </c>
      <c r="G33" s="20"/>
      <c r="H33" s="149" t="s">
        <v>98</v>
      </c>
      <c r="I33" s="146"/>
      <c r="J33" s="28" t="str" cm="1">
        <f t="array" aca="1" ref="J33" ca="1">IFERROR(INDIRECT("'CAS "&amp;A33&amp;"'!F22"),"")</f>
        <v/>
      </c>
      <c r="K33" s="29" t="str" cm="1">
        <f t="array" aca="1" ref="K33" ca="1">IFERROR(INDIRECT("'CAS "&amp;A33&amp;"'!F19"),"")</f>
        <v/>
      </c>
      <c r="L33" s="30" t="str" cm="1">
        <f t="array" aca="1" ref="L33" ca="1">IFERROR(INDIRECT("'CAS "&amp;A33&amp;"'!G22"),"")</f>
        <v/>
      </c>
      <c r="M33" s="31" t="str" cm="1">
        <f t="array" aca="1" ref="M33" ca="1">IFERROR(INDIRECT("'CAS "&amp;A33&amp;"'!G19"),"")</f>
        <v/>
      </c>
      <c r="N33" s="32" t="str" cm="1">
        <f t="array" aca="1" ref="N33" ca="1">IFERROR(INDIRECT("'CAS "&amp;A33&amp;"'!H22"),"")</f>
        <v/>
      </c>
      <c r="O33" s="33" t="str" cm="1">
        <f t="array" aca="1" ref="O33" ca="1">IFERROR(INDIRECT("'CAS "&amp;A33&amp;"'!H19"),"")</f>
        <v/>
      </c>
      <c r="Q33" s="17"/>
    </row>
    <row r="34" spans="1:17" ht="16" x14ac:dyDescent="0.2">
      <c r="A34" s="147">
        <v>24</v>
      </c>
      <c r="B34" s="143"/>
      <c r="C34" s="5"/>
      <c r="D34" s="143"/>
      <c r="E34" s="3" t="str" cm="1">
        <f t="array" aca="1" ref="E34" ca="1">IFERROR(INDIRECT("'CAS "&amp;A34&amp;"'!D22"),"")</f>
        <v/>
      </c>
      <c r="F34" s="4" t="str" cm="1">
        <f t="array" aca="1" ref="F34" ca="1">IFERROR(INDIRECT("'CAS "&amp;A34&amp;"'!D19"),"")</f>
        <v/>
      </c>
      <c r="G34" s="20"/>
      <c r="H34" s="149" t="s">
        <v>99</v>
      </c>
      <c r="I34" s="146"/>
      <c r="J34" s="28" t="str" cm="1">
        <f t="array" aca="1" ref="J34" ca="1">IFERROR(INDIRECT("'CAS "&amp;A34&amp;"'!F22"),"")</f>
        <v/>
      </c>
      <c r="K34" s="29" t="str" cm="1">
        <f t="array" aca="1" ref="K34" ca="1">IFERROR(INDIRECT("'CAS "&amp;A34&amp;"'!F19"),"")</f>
        <v/>
      </c>
      <c r="L34" s="30" t="str" cm="1">
        <f t="array" aca="1" ref="L34" ca="1">IFERROR(INDIRECT("'CAS "&amp;A34&amp;"'!G22"),"")</f>
        <v/>
      </c>
      <c r="M34" s="31" t="str" cm="1">
        <f t="array" aca="1" ref="M34" ca="1">IFERROR(INDIRECT("'CAS "&amp;A34&amp;"'!G19"),"")</f>
        <v/>
      </c>
      <c r="N34" s="32" t="str" cm="1">
        <f t="array" aca="1" ref="N34" ca="1">IFERROR(INDIRECT("'CAS "&amp;A34&amp;"'!H22"),"")</f>
        <v/>
      </c>
      <c r="O34" s="33" t="str" cm="1">
        <f t="array" aca="1" ref="O34" ca="1">IFERROR(INDIRECT("'CAS "&amp;A34&amp;"'!H19"),"")</f>
        <v/>
      </c>
      <c r="Q34" s="17"/>
    </row>
    <row r="35" spans="1:17" ht="16" x14ac:dyDescent="0.2">
      <c r="A35" s="147">
        <v>25</v>
      </c>
      <c r="B35" s="143"/>
      <c r="C35" s="5"/>
      <c r="D35" s="143"/>
      <c r="E35" s="3" t="str" cm="1">
        <f t="array" aca="1" ref="E35" ca="1">IFERROR(INDIRECT("'CAS "&amp;A35&amp;"'!D22"),"")</f>
        <v/>
      </c>
      <c r="F35" s="4" t="str" cm="1">
        <f t="array" aca="1" ref="F35" ca="1">IFERROR(INDIRECT("'CAS "&amp;A35&amp;"'!D19"),"")</f>
        <v/>
      </c>
      <c r="G35" s="20"/>
      <c r="H35" s="149" t="s">
        <v>100</v>
      </c>
      <c r="I35" s="146"/>
      <c r="J35" s="28" t="str" cm="1">
        <f t="array" aca="1" ref="J35" ca="1">IFERROR(INDIRECT("'CAS "&amp;A35&amp;"'!F22"),"")</f>
        <v/>
      </c>
      <c r="K35" s="29" t="str" cm="1">
        <f t="array" aca="1" ref="K35" ca="1">IFERROR(INDIRECT("'CAS "&amp;A35&amp;"'!F19"),"")</f>
        <v/>
      </c>
      <c r="L35" s="30" t="str" cm="1">
        <f t="array" aca="1" ref="L35" ca="1">IFERROR(INDIRECT("'CAS "&amp;A35&amp;"'!G22"),"")</f>
        <v/>
      </c>
      <c r="M35" s="31" t="str" cm="1">
        <f t="array" aca="1" ref="M35" ca="1">IFERROR(INDIRECT("'CAS "&amp;A35&amp;"'!G19"),"")</f>
        <v/>
      </c>
      <c r="N35" s="32" t="str" cm="1">
        <f t="array" aca="1" ref="N35" ca="1">IFERROR(INDIRECT("'CAS "&amp;A35&amp;"'!H22"),"")</f>
        <v/>
      </c>
      <c r="O35" s="33" t="str" cm="1">
        <f t="array" aca="1" ref="O35" ca="1">IFERROR(INDIRECT("'CAS "&amp;A35&amp;"'!H19"),"")</f>
        <v/>
      </c>
      <c r="Q35" s="17"/>
    </row>
    <row r="36" spans="1:17" ht="16" x14ac:dyDescent="0.2">
      <c r="A36" s="147">
        <v>26</v>
      </c>
      <c r="B36" s="143"/>
      <c r="C36" s="5"/>
      <c r="D36" s="143"/>
      <c r="E36" s="3" t="str" cm="1">
        <f t="array" aca="1" ref="E36" ca="1">IFERROR(INDIRECT("'CAS "&amp;A36&amp;"'!D22"),"")</f>
        <v/>
      </c>
      <c r="F36" s="4" t="str" cm="1">
        <f t="array" aca="1" ref="F36" ca="1">IFERROR(INDIRECT("'CAS "&amp;A36&amp;"'!D19"),"")</f>
        <v/>
      </c>
      <c r="G36" s="20"/>
      <c r="H36" s="149" t="s">
        <v>101</v>
      </c>
      <c r="I36" s="146"/>
      <c r="J36" s="28" t="str" cm="1">
        <f t="array" aca="1" ref="J36" ca="1">IFERROR(INDIRECT("'CAS "&amp;A36&amp;"'!F22"),"")</f>
        <v/>
      </c>
      <c r="K36" s="29" t="str" cm="1">
        <f t="array" aca="1" ref="K36" ca="1">IFERROR(INDIRECT("'CAS "&amp;A36&amp;"'!F19"),"")</f>
        <v/>
      </c>
      <c r="L36" s="30" t="str" cm="1">
        <f t="array" aca="1" ref="L36" ca="1">IFERROR(INDIRECT("'CAS "&amp;A36&amp;"'!G22"),"")</f>
        <v/>
      </c>
      <c r="M36" s="31" t="str" cm="1">
        <f t="array" aca="1" ref="M36" ca="1">IFERROR(INDIRECT("'CAS "&amp;A36&amp;"'!G19"),"")</f>
        <v/>
      </c>
      <c r="N36" s="32" t="str" cm="1">
        <f t="array" aca="1" ref="N36" ca="1">IFERROR(INDIRECT("'CAS "&amp;A36&amp;"'!H22"),"")</f>
        <v/>
      </c>
      <c r="O36" s="33" t="str" cm="1">
        <f t="array" aca="1" ref="O36" ca="1">IFERROR(INDIRECT("'CAS "&amp;A36&amp;"'!H19"),"")</f>
        <v/>
      </c>
      <c r="Q36" s="17"/>
    </row>
    <row r="37" spans="1:17" ht="16" x14ac:dyDescent="0.2">
      <c r="A37" s="147">
        <v>27</v>
      </c>
      <c r="B37" s="143"/>
      <c r="C37" s="5"/>
      <c r="D37" s="143"/>
      <c r="E37" s="3" t="str" cm="1">
        <f t="array" aca="1" ref="E37" ca="1">IFERROR(INDIRECT("'CAS "&amp;A37&amp;"'!D22"),"")</f>
        <v/>
      </c>
      <c r="F37" s="4" t="str" cm="1">
        <f t="array" aca="1" ref="F37" ca="1">IFERROR(INDIRECT("'CAS "&amp;A37&amp;"'!D19"),"")</f>
        <v/>
      </c>
      <c r="G37" s="20"/>
      <c r="H37" s="149" t="s">
        <v>102</v>
      </c>
      <c r="I37" s="146"/>
      <c r="J37" s="28" t="str" cm="1">
        <f t="array" aca="1" ref="J37" ca="1">IFERROR(INDIRECT("'CAS "&amp;A37&amp;"'!F22"),"")</f>
        <v/>
      </c>
      <c r="K37" s="29" t="str" cm="1">
        <f t="array" aca="1" ref="K37" ca="1">IFERROR(INDIRECT("'CAS "&amp;A37&amp;"'!F19"),"")</f>
        <v/>
      </c>
      <c r="L37" s="30" t="str" cm="1">
        <f t="array" aca="1" ref="L37" ca="1">IFERROR(INDIRECT("'CAS "&amp;A37&amp;"'!G22"),"")</f>
        <v/>
      </c>
      <c r="M37" s="31" t="str" cm="1">
        <f t="array" aca="1" ref="M37" ca="1">IFERROR(INDIRECT("'CAS "&amp;A37&amp;"'!G19"),"")</f>
        <v/>
      </c>
      <c r="N37" s="32" t="str" cm="1">
        <f t="array" aca="1" ref="N37" ca="1">IFERROR(INDIRECT("'CAS "&amp;A37&amp;"'!H22"),"")</f>
        <v/>
      </c>
      <c r="O37" s="33" t="str" cm="1">
        <f t="array" aca="1" ref="O37" ca="1">IFERROR(INDIRECT("'CAS "&amp;A37&amp;"'!H19"),"")</f>
        <v/>
      </c>
      <c r="Q37" s="17"/>
    </row>
    <row r="38" spans="1:17" ht="16" x14ac:dyDescent="0.2">
      <c r="A38" s="147">
        <v>28</v>
      </c>
      <c r="B38" s="143"/>
      <c r="C38" s="5"/>
      <c r="D38" s="143"/>
      <c r="E38" s="3" t="str" cm="1">
        <f t="array" aca="1" ref="E38" ca="1">IFERROR(INDIRECT("'CAS "&amp;A38&amp;"'!D22"),"")</f>
        <v/>
      </c>
      <c r="F38" s="4" t="str" cm="1">
        <f t="array" aca="1" ref="F38" ca="1">IFERROR(INDIRECT("'CAS "&amp;A38&amp;"'!D19"),"")</f>
        <v/>
      </c>
      <c r="G38" s="20"/>
      <c r="H38" s="149" t="s">
        <v>103</v>
      </c>
      <c r="I38" s="146"/>
      <c r="J38" s="28" t="str" cm="1">
        <f t="array" aca="1" ref="J38" ca="1">IFERROR(INDIRECT("'CAS "&amp;A38&amp;"'!F22"),"")</f>
        <v/>
      </c>
      <c r="K38" s="29" t="str" cm="1">
        <f t="array" aca="1" ref="K38" ca="1">IFERROR(INDIRECT("'CAS "&amp;A38&amp;"'!F19"),"")</f>
        <v/>
      </c>
      <c r="L38" s="30" t="str" cm="1">
        <f t="array" aca="1" ref="L38" ca="1">IFERROR(INDIRECT("'CAS "&amp;A38&amp;"'!G22"),"")</f>
        <v/>
      </c>
      <c r="M38" s="31" t="str" cm="1">
        <f t="array" aca="1" ref="M38" ca="1">IFERROR(INDIRECT("'CAS "&amp;A38&amp;"'!G19"),"")</f>
        <v/>
      </c>
      <c r="N38" s="32" t="str" cm="1">
        <f t="array" aca="1" ref="N38" ca="1">IFERROR(INDIRECT("'CAS "&amp;A38&amp;"'!H22"),"")</f>
        <v/>
      </c>
      <c r="O38" s="33" t="str" cm="1">
        <f t="array" aca="1" ref="O38" ca="1">IFERROR(INDIRECT("'CAS "&amp;A38&amp;"'!H19"),"")</f>
        <v/>
      </c>
      <c r="Q38" s="17"/>
    </row>
    <row r="39" spans="1:17" ht="16" x14ac:dyDescent="0.2">
      <c r="A39" s="147">
        <v>29</v>
      </c>
      <c r="B39" s="143"/>
      <c r="C39" s="5"/>
      <c r="D39" s="143"/>
      <c r="E39" s="3" t="str" cm="1">
        <f t="array" aca="1" ref="E39" ca="1">IFERROR(INDIRECT("'CAS "&amp;A39&amp;"'!D22"),"")</f>
        <v/>
      </c>
      <c r="F39" s="4" t="str" cm="1">
        <f t="array" aca="1" ref="F39" ca="1">IFERROR(INDIRECT("'CAS "&amp;A39&amp;"'!D19"),"")</f>
        <v/>
      </c>
      <c r="G39" s="20"/>
      <c r="H39" s="149" t="s">
        <v>104</v>
      </c>
      <c r="I39" s="146"/>
      <c r="J39" s="28" t="str" cm="1">
        <f t="array" aca="1" ref="J39" ca="1">IFERROR(INDIRECT("'CAS "&amp;A39&amp;"'!F22"),"")</f>
        <v/>
      </c>
      <c r="K39" s="29" t="str" cm="1">
        <f t="array" aca="1" ref="K39" ca="1">IFERROR(INDIRECT("'CAS "&amp;A39&amp;"'!F19"),"")</f>
        <v/>
      </c>
      <c r="L39" s="30" t="str" cm="1">
        <f t="array" aca="1" ref="L39" ca="1">IFERROR(INDIRECT("'CAS "&amp;A39&amp;"'!G22"),"")</f>
        <v/>
      </c>
      <c r="M39" s="31" t="str" cm="1">
        <f t="array" aca="1" ref="M39" ca="1">IFERROR(INDIRECT("'CAS "&amp;A39&amp;"'!G19"),"")</f>
        <v/>
      </c>
      <c r="N39" s="32" t="str" cm="1">
        <f t="array" aca="1" ref="N39" ca="1">IFERROR(INDIRECT("'CAS "&amp;A39&amp;"'!H22"),"")</f>
        <v/>
      </c>
      <c r="O39" s="33" t="str" cm="1">
        <f t="array" aca="1" ref="O39" ca="1">IFERROR(INDIRECT("'CAS "&amp;A39&amp;"'!H19"),"")</f>
        <v/>
      </c>
      <c r="Q39" s="17"/>
    </row>
    <row r="40" spans="1:17" ht="16" x14ac:dyDescent="0.2">
      <c r="A40" s="147">
        <v>30</v>
      </c>
      <c r="B40" s="143"/>
      <c r="C40" s="5"/>
      <c r="D40" s="143"/>
      <c r="E40" s="3" t="str" cm="1">
        <f t="array" aca="1" ref="E40" ca="1">IFERROR(INDIRECT("'CAS "&amp;A40&amp;"'!D22"),"")</f>
        <v/>
      </c>
      <c r="F40" s="4" t="str" cm="1">
        <f t="array" aca="1" ref="F40" ca="1">IFERROR(INDIRECT("'CAS "&amp;A40&amp;"'!D19"),"")</f>
        <v/>
      </c>
      <c r="G40" s="20"/>
      <c r="H40" s="149" t="s">
        <v>105</v>
      </c>
      <c r="I40" s="146"/>
      <c r="J40" s="34" t="str" cm="1">
        <f t="array" aca="1" ref="J40" ca="1">IFERROR(INDIRECT("'CAS "&amp;A40&amp;"'!F22"),"")</f>
        <v/>
      </c>
      <c r="K40" s="35" t="str" cm="1">
        <f t="array" aca="1" ref="K40" ca="1">IFERROR(INDIRECT("'CAS "&amp;A40&amp;"'!F19"),"")</f>
        <v/>
      </c>
      <c r="L40" s="36" t="str" cm="1">
        <f t="array" aca="1" ref="L40" ca="1">IFERROR(INDIRECT("'CAS "&amp;A40&amp;"'!G22"),"")</f>
        <v/>
      </c>
      <c r="M40" s="37" t="str" cm="1">
        <f t="array" aca="1" ref="M40" ca="1">IFERROR(INDIRECT("'CAS "&amp;A40&amp;"'!G19"),"")</f>
        <v/>
      </c>
      <c r="N40" s="38" t="str" cm="1">
        <f t="array" aca="1" ref="N40" ca="1">IFERROR(INDIRECT("'CAS "&amp;A40&amp;"'!H22"),"")</f>
        <v/>
      </c>
      <c r="O40" s="39" t="str" cm="1">
        <f t="array" aca="1" ref="O40" ca="1">IFERROR(INDIRECT("'CAS "&amp;A40&amp;"'!H19"),"")</f>
        <v/>
      </c>
      <c r="Q40" s="17"/>
    </row>
    <row r="41" spans="1:17" ht="16" x14ac:dyDescent="0.2">
      <c r="C41" s="18"/>
      <c r="D41" s="18"/>
      <c r="E41" s="19"/>
      <c r="F41" s="12"/>
      <c r="J41" s="19"/>
      <c r="L41" s="19"/>
      <c r="N41" s="19"/>
      <c r="O41" s="10"/>
      <c r="Q41" s="17"/>
    </row>
    <row r="42" spans="1:17" ht="16" x14ac:dyDescent="0.2">
      <c r="C42" s="18"/>
      <c r="D42" s="18"/>
      <c r="E42" s="19"/>
      <c r="F42" s="12"/>
      <c r="J42" s="19"/>
      <c r="L42" s="19"/>
      <c r="N42" s="19"/>
      <c r="O42" s="10"/>
      <c r="Q42" s="17"/>
    </row>
    <row r="43" spans="1:17" ht="16" hidden="1" x14ac:dyDescent="0.2">
      <c r="C43" s="18"/>
      <c r="D43" s="18"/>
      <c r="E43" s="19"/>
      <c r="F43" s="12"/>
      <c r="J43" s="19"/>
      <c r="L43" s="19"/>
      <c r="N43" s="19"/>
      <c r="O43" s="10"/>
      <c r="Q43" s="17"/>
    </row>
    <row r="44" spans="1:17" ht="16" hidden="1" x14ac:dyDescent="0.2">
      <c r="C44" s="18"/>
      <c r="D44" s="18"/>
      <c r="E44" s="19"/>
      <c r="F44" s="12"/>
      <c r="J44" s="19"/>
      <c r="L44" s="19"/>
      <c r="N44" s="19"/>
      <c r="O44" s="10"/>
      <c r="Q44" s="17"/>
    </row>
    <row r="45" spans="1:17" ht="16" hidden="1" x14ac:dyDescent="0.2">
      <c r="C45" s="18"/>
      <c r="D45" s="18"/>
      <c r="E45" s="19"/>
      <c r="F45" s="12"/>
      <c r="J45" s="19"/>
      <c r="L45" s="19"/>
      <c r="N45" s="19"/>
      <c r="O45" s="10"/>
      <c r="Q45" s="17"/>
    </row>
    <row r="46" spans="1:17" ht="16" hidden="1" x14ac:dyDescent="0.2">
      <c r="C46" s="18"/>
      <c r="D46" s="18"/>
      <c r="E46" s="19"/>
      <c r="F46" s="12"/>
      <c r="J46" s="19"/>
      <c r="L46" s="19"/>
      <c r="N46" s="19"/>
      <c r="O46" s="10"/>
      <c r="Q46" s="17"/>
    </row>
    <row r="47" spans="1:17" ht="16" hidden="1" x14ac:dyDescent="0.2">
      <c r="C47" s="18"/>
      <c r="D47" s="18"/>
      <c r="E47" s="19"/>
      <c r="F47" s="12"/>
      <c r="J47" s="19"/>
      <c r="L47" s="19"/>
      <c r="N47" s="19"/>
      <c r="O47" s="10"/>
      <c r="Q47" s="17"/>
    </row>
    <row r="48" spans="1:17" ht="16" hidden="1" x14ac:dyDescent="0.2">
      <c r="C48" s="18"/>
      <c r="D48" s="18"/>
      <c r="E48" s="19"/>
      <c r="F48" s="12"/>
      <c r="J48" s="19"/>
      <c r="L48" s="19"/>
      <c r="N48" s="19"/>
      <c r="O48" s="10"/>
      <c r="Q48" s="17"/>
    </row>
    <row r="49" spans="3:17" ht="16" hidden="1" x14ac:dyDescent="0.2">
      <c r="C49" s="18"/>
      <c r="D49" s="18"/>
      <c r="E49" s="19"/>
      <c r="F49" s="12"/>
      <c r="J49" s="19"/>
      <c r="L49" s="19"/>
      <c r="N49" s="19"/>
      <c r="O49" s="10"/>
      <c r="Q49" s="17"/>
    </row>
    <row r="50" spans="3:17" ht="16" hidden="1" x14ac:dyDescent="0.2">
      <c r="C50" s="18"/>
      <c r="D50" s="18"/>
      <c r="E50" s="19"/>
      <c r="F50" s="12"/>
      <c r="J50" s="19"/>
      <c r="L50" s="19"/>
      <c r="N50" s="19"/>
      <c r="O50" s="10"/>
      <c r="Q50" s="17"/>
    </row>
    <row r="51" spans="3:17" ht="16" hidden="1" x14ac:dyDescent="0.2">
      <c r="C51" s="18"/>
      <c r="D51" s="18"/>
      <c r="E51" s="19"/>
      <c r="F51" s="12"/>
      <c r="J51" s="19"/>
      <c r="L51" s="19"/>
      <c r="N51" s="19"/>
      <c r="O51" s="10"/>
      <c r="Q51" s="17"/>
    </row>
    <row r="52" spans="3:17" ht="16" hidden="1" x14ac:dyDescent="0.2">
      <c r="C52" s="18"/>
      <c r="D52" s="18"/>
      <c r="E52" s="19"/>
      <c r="F52" s="12"/>
      <c r="J52" s="19"/>
      <c r="L52" s="19"/>
      <c r="N52" s="19"/>
      <c r="O52" s="10"/>
      <c r="Q52" s="17"/>
    </row>
    <row r="53" spans="3:17" ht="16" hidden="1" x14ac:dyDescent="0.2">
      <c r="C53" s="18"/>
      <c r="D53" s="18"/>
      <c r="E53" s="19"/>
      <c r="F53" s="12"/>
      <c r="J53" s="19"/>
      <c r="L53" s="19"/>
      <c r="N53" s="19"/>
      <c r="O53" s="10"/>
      <c r="Q53" s="17"/>
    </row>
    <row r="54" spans="3:17" ht="16" hidden="1" x14ac:dyDescent="0.2">
      <c r="C54" s="18"/>
      <c r="D54" s="18"/>
      <c r="E54" s="19"/>
      <c r="F54" s="12"/>
      <c r="J54" s="19"/>
      <c r="L54" s="19"/>
      <c r="N54" s="19"/>
      <c r="O54" s="10"/>
      <c r="Q54" s="17"/>
    </row>
    <row r="55" spans="3:17" ht="16" hidden="1" x14ac:dyDescent="0.2">
      <c r="C55" s="18"/>
      <c r="D55" s="18"/>
      <c r="E55" s="19"/>
      <c r="F55" s="12"/>
      <c r="J55" s="19"/>
      <c r="L55" s="19"/>
      <c r="N55" s="19"/>
      <c r="O55" s="10"/>
      <c r="Q55" s="17"/>
    </row>
    <row r="56" spans="3:17" ht="16" hidden="1" x14ac:dyDescent="0.2">
      <c r="C56" s="18"/>
      <c r="D56" s="18"/>
      <c r="E56" s="19"/>
      <c r="F56" s="12"/>
      <c r="J56" s="19"/>
      <c r="L56" s="19"/>
      <c r="N56" s="19"/>
      <c r="O56" s="10"/>
      <c r="Q56" s="17"/>
    </row>
    <row r="57" spans="3:17" ht="16" hidden="1" x14ac:dyDescent="0.2">
      <c r="C57" s="18"/>
      <c r="D57" s="18"/>
      <c r="E57" s="19"/>
      <c r="F57" s="12"/>
      <c r="J57" s="19"/>
      <c r="L57" s="19"/>
      <c r="N57" s="19"/>
      <c r="O57" s="10"/>
      <c r="Q57" s="17"/>
    </row>
    <row r="58" spans="3:17" ht="16" hidden="1" x14ac:dyDescent="0.2">
      <c r="C58" s="18"/>
      <c r="D58" s="18"/>
      <c r="E58" s="19"/>
      <c r="F58" s="12"/>
      <c r="J58" s="19"/>
      <c r="L58" s="19"/>
      <c r="N58" s="19"/>
      <c r="O58" s="10"/>
      <c r="Q58" s="17"/>
    </row>
    <row r="59" spans="3:17" ht="16" hidden="1" x14ac:dyDescent="0.2">
      <c r="C59" s="18"/>
      <c r="D59" s="18"/>
      <c r="E59" s="19"/>
      <c r="F59" s="12"/>
      <c r="J59" s="19"/>
      <c r="L59" s="19"/>
      <c r="N59" s="19"/>
      <c r="O59" s="10"/>
      <c r="Q59" s="17"/>
    </row>
    <row r="60" spans="3:17" ht="16" hidden="1" x14ac:dyDescent="0.2">
      <c r="C60" s="18"/>
      <c r="D60" s="18"/>
      <c r="E60" s="19"/>
      <c r="F60" s="12"/>
      <c r="J60" s="19"/>
      <c r="L60" s="19"/>
      <c r="N60" s="19"/>
      <c r="O60" s="10"/>
      <c r="Q60" s="17"/>
    </row>
    <row r="61" spans="3:17" ht="16" hidden="1" x14ac:dyDescent="0.2">
      <c r="C61" s="18"/>
      <c r="D61" s="18"/>
      <c r="E61" s="19"/>
      <c r="F61" s="12"/>
      <c r="J61" s="19"/>
      <c r="L61" s="19"/>
      <c r="N61" s="19"/>
      <c r="O61" s="10"/>
      <c r="Q61" s="17"/>
    </row>
  </sheetData>
  <sheetProtection algorithmName="SHA-512" hashValue="8eh75To9oO2Xe2gdVMHyvG9s1cZrXJvYzpI0466K6NnNzstcqGmUV4iCK4lcM8S7zVyaz8j2I7Cs9vFb6lTBUg==" saltValue="NcnOrXjaediY+i53i71ECw==" spinCount="100000" sheet="1" objects="1" scenarios="1"/>
  <mergeCells count="4">
    <mergeCell ref="J2:O8"/>
    <mergeCell ref="G7:I7"/>
    <mergeCell ref="C6:E6"/>
    <mergeCell ref="C2:E3"/>
  </mergeCells>
  <dataValidations count="8">
    <dataValidation type="whole" allowBlank="1" showInputMessage="1" showErrorMessage="1" prompt="Input centre number between 10000 and 99999." sqref="C7" xr:uid="{30CDDEED-21EC-0540-B684-474B6FDA18A2}">
      <formula1>10000</formula1>
      <formula2>99999</formula2>
    </dataValidation>
    <dataValidation allowBlank="1" showInputMessage="1" showErrorMessage="1" prompt="Input candidate first name and surname." sqref="B11:B40" xr:uid="{896F08EA-9AC5-EC4D-90B3-EC9CD39D789A}"/>
    <dataValidation type="whole" allowBlank="1" showInputMessage="1" showErrorMessage="1" prompt="Input candidate number between 0001 and 9999." sqref="C11:C40" xr:uid="{2C5B4886-7B10-104F-85E4-1F48A1FBC486}">
      <formula1>1</formula1>
      <formula2>9999</formula2>
    </dataValidation>
    <dataValidation allowBlank="1" showInputMessage="1" showErrorMessage="1" prompt="Click link to edit PAS." sqref="H11:H40" xr:uid="{73A8483C-D1BA-524D-8012-99CD0CB3CF1A}"/>
    <dataValidation allowBlank="1" showInputMessage="1" showErrorMessage="1" prompt="Input centre name." sqref="C6:E6" xr:uid="{C463B4AC-04DA-9849-8930-F458847B0241}"/>
    <dataValidation allowBlank="1" showInputMessage="1" showErrorMessage="1" prompt="This cell cannot be edited._x000a__x000a_Annotate comments, composition length and marks on Free Composition and Set Brief pages on each CAS form._x000a__x000a_Press 'Complete CAS form' link to go to CAS form." sqref="E11:F40" xr:uid="{A4DDCDF8-B37F-BF4A-ACF8-3A96E078F5D9}"/>
    <dataValidation allowBlank="1" showInputMessage="1" showErrorMessage="1" prompt="Input teacher assessor name." sqref="D11:D40" xr:uid="{543D923E-B39D-4A46-8568-91BF519A6EAD}"/>
    <dataValidation type="whole" allowBlank="1" showInputMessage="1" showErrorMessage="1" prompt="Input year of submission." sqref="H6" xr:uid="{958B500B-B177-E247-95B9-4B68E6DF5D44}">
      <formula1>2025</formula1>
      <formula2>2030</formula2>
    </dataValidation>
  </dataValidations>
  <hyperlinks>
    <hyperlink ref="H11" location="'CAS 1'!A1" display="CAS 1   →" xr:uid="{3BE99E20-B4DF-5F49-A2CF-BCFA97B1174C}"/>
    <hyperlink ref="H12" location="'CAS 2'!A1" display="CAS 2   →" xr:uid="{2A8ACC21-74A4-FE46-8641-3767C97D3F7E}"/>
    <hyperlink ref="H13" location="'CAS 3'!A1" display="CAS 3   →" xr:uid="{2068D02F-AB71-2B45-ADF0-94EE104EFD4A}"/>
    <hyperlink ref="H14" location="'CAS 4'!A1" display="CAS 4   →" xr:uid="{35898FAE-F63A-6D4D-811D-6B178D00332C}"/>
    <hyperlink ref="H15" location="'CAS 5'!A1" display="CAS 5   →" xr:uid="{3E4CE35C-2069-D04B-B594-203EC3347996}"/>
    <hyperlink ref="H16" location="'CAS 6'!A1" display="CAS 6   →" xr:uid="{A5B150D3-52CE-BA4C-92F3-4A7917A54CFE}"/>
    <hyperlink ref="H40" location="'CAS 30'!A1" display="CAS 30  →" xr:uid="{75BB1FD2-FE89-8840-8480-39F290CDFC22}"/>
    <hyperlink ref="H39" location="'CAS 29'!A1" display="CAS 29  →" xr:uid="{6FAFA63A-7510-6845-88ED-58C2F1EC7365}"/>
    <hyperlink ref="H38" location="'CAS 28'!A1" display="CAS 28  →" xr:uid="{BBFD8851-F12B-7244-AE68-583E9CA629D8}"/>
    <hyperlink ref="H37" location="'CAS 27'!A1" display="CAS 27  →" xr:uid="{BC3565CF-D6E4-4F41-92EC-330F300E6238}"/>
    <hyperlink ref="H36" location="'CAS 26'!A1" display="CAS 26  →" xr:uid="{AB98ED9B-6200-AE40-AC5D-1312339ADD21}"/>
    <hyperlink ref="H35" location="'CAS 25'!A1" display="CAS 25  →" xr:uid="{7B848894-5B45-2B4A-AE3B-332A9D324CA4}"/>
    <hyperlink ref="H34" location="'CAS 24'!A1" display="CAS 24  →" xr:uid="{BEB4E6BA-AE4F-B349-B5CE-A230354BBDED}"/>
    <hyperlink ref="H33" location="'CAS 23'!A1" display="CAS 23  →" xr:uid="{5A25017E-47A9-D74E-AFBF-B7ECF9AFDF6F}"/>
    <hyperlink ref="H32" location="'CAS 22'!A1" display="CAS 22  →" xr:uid="{2CDFBB95-D411-8749-95D3-4345D55786FB}"/>
    <hyperlink ref="H31" location="'CAS 21'!A1" display="CAS 21  →" xr:uid="{9E683245-2EEF-9C46-A61A-13CECCA4157F}"/>
    <hyperlink ref="H30" location="'CAS 20'!A1" display="CAS 20  →" xr:uid="{FBA6A20D-A923-FD4D-8B6F-E6DEDF6A288F}"/>
    <hyperlink ref="H29" location="'CAS 19'!A1" display="CAS 19  →" xr:uid="{F4CCEAF5-C2B7-DC48-AE88-4D848BD70404}"/>
    <hyperlink ref="H28" location="'CAS 18'!A1" display="CAS 18  →" xr:uid="{60956520-3FFB-FE44-829D-8E3B25390341}"/>
    <hyperlink ref="H27" location="'CAS 17'!A1" display="CAS 17  →" xr:uid="{B831E700-B487-4346-8F81-078157FF48D2}"/>
    <hyperlink ref="H26" location="'CAS 16'!A1" display="CAS 16  →" xr:uid="{C66460DB-049D-554C-840A-3FD27218B57E}"/>
    <hyperlink ref="H25" location="'CAS 15'!A1" display="CAS 15  →" xr:uid="{7F082B07-031E-5E4C-9DAB-E69F9C79571B}"/>
    <hyperlink ref="H24" location="'CAS 14'!A1" display="CAS 14  →" xr:uid="{32227D08-5846-F04F-9349-9B77D91A6798}"/>
    <hyperlink ref="H23" location="'CAS 13'!A1" display="CAS 13  →" xr:uid="{9BACAF55-1FD5-B940-887C-8AEEBF4EBC86}"/>
    <hyperlink ref="H22" location="'CAS 12'!A1" display="CAS 12  →" xr:uid="{1644ABB3-26BD-9648-B788-28418BBDF6B9}"/>
    <hyperlink ref="H21" location="'CAS 11'!A1" display="CAS 11  →" xr:uid="{BD6D4950-F468-4048-A7A1-18B5211834E5}"/>
    <hyperlink ref="H20" location="'CAS 10'!A1" display="CAS 10  →" xr:uid="{5175B308-F420-A445-8A4B-3DD220923C09}"/>
    <hyperlink ref="H19" location="'CAS 9'!A1" display="CAS 9   →" xr:uid="{F76A415A-C434-3045-BAC1-8340A53B8DDF}"/>
    <hyperlink ref="H18" location="'CAS 8'!A1" display="CAS 8   →" xr:uid="{F32F8207-5298-C946-A9DF-206A879CCB1D}"/>
    <hyperlink ref="H17" location="'CAS 7'!A1" display="CAS 7   →" xr:uid="{44A1C01B-1125-BE4F-AD24-6C1D354E283C}"/>
  </hyperlinks>
  <pageMargins left="0.70866141732283472" right="0.70866141732283472" top="0.74803149606299213" bottom="0.74803149606299213" header="0.31496062992125984" footer="0.31496062992125984"/>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ck if work is included in the selected sample." xr:uid="{528C88AD-A70B-DB48-A9BF-70BEB2575F03}">
          <x14:formula1>
            <xm:f>Pulldown!$F$2:$F$3</xm:f>
          </x14:formula1>
          <xm:sqref>G11:G40</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CB3E4-F423-5F40-AA8E-489EC4083376}">
  <sheetPr codeName="Sheet20"/>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18</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2TLCXagZsR2A2Wczr4Ku+SDLkzhk0o+58PVVKuUyurHg5ta0qfaBmTh/n4pGt3SnbFSGu33e4SzO4HBbn5rraQ==" saltValue="JUEyQMIL+CdPCOrnJD3HKQ=="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A2347A9E-7785-9C40-91FF-1E9FF4FC32C3}"/>
    <dataValidation type="whole" allowBlank="1" showInputMessage="1" showErrorMessage="1" sqref="G54 I54 G70 I70" xr:uid="{2BF0DBEA-6752-5645-87A5-FE3C770F4094}">
      <formula1>0</formula1>
      <formula2>59</formula2>
    </dataValidation>
    <dataValidation type="whole" allowBlank="1" showInputMessage="1" showErrorMessage="1" error="Award a mark 0 to 10." sqref="I55:I57 K55:M57 K71:M73 I71:I73" xr:uid="{BC1B92DE-1440-784E-8D31-2EBF5E21CB71}">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C12CA8F3-8F66-134F-BDC0-849AB0A4722E}"/>
    <dataValidation allowBlank="1" showInputMessage="1" showErrorMessage="1" prompt="This cell cannot be edited. Input assessment grid marks in cells above." sqref="I58 I74" xr:uid="{A792002C-B7E6-8643-97AE-D4BF6D7A8037}"/>
    <dataValidation allowBlank="1" showInputMessage="1" showErrorMessage="1" prompt="To start new a line press ALT + RETURN." sqref="C51:M51" xr:uid="{C0C12E15-2CDB-864A-A87F-BA515A5157C1}"/>
    <dataValidation allowBlank="1" showInputMessage="1" showErrorMessage="1" prompt="To start a new line press ALT + RETURN." sqref="A25:M32 C55:H57 C71:H73" xr:uid="{68E4A0D2-E148-094F-8893-ECB1F2130C50}"/>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CDC30-195A-884A-9951-518B1966F0CF}">
  <sheetPr codeName="Sheet21"/>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19</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c07gausa3P3mzeGSZycD9rjWajuRyfmInQWaJfjWKlPEnxFYoj5BSxBZzHTeAqjfmzxj2Xkqq6iWFc/Y5N6L6A==" saltValue="5ZfbgJGILX3+IMVTQ2X8pA=="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A2E5749C-A634-A642-8FDE-28209DC03CD9}"/>
    <dataValidation type="whole" allowBlank="1" showInputMessage="1" showErrorMessage="1" sqref="G54 I54 G70 I70" xr:uid="{21E2988A-C5CB-E045-9CE4-8C583A6B5257}">
      <formula1>0</formula1>
      <formula2>59</formula2>
    </dataValidation>
    <dataValidation type="whole" allowBlank="1" showInputMessage="1" showErrorMessage="1" error="Award a mark 0 to 10." sqref="I55:I57 K55:M57 K71:M73 I71:I73" xr:uid="{75D8694B-51C3-C845-B6EB-1C517F060C86}">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B0566859-3A22-3C46-810E-3210F72DE1FE}"/>
    <dataValidation allowBlank="1" showInputMessage="1" showErrorMessage="1" prompt="This cell cannot be edited. Input assessment grid marks in cells above." sqref="I58 I74" xr:uid="{3DF77095-E0CF-4F44-B00A-9F616E1F1C83}"/>
    <dataValidation allowBlank="1" showInputMessage="1" showErrorMessage="1" prompt="To start new a line press ALT + RETURN." sqref="C51:M51" xr:uid="{C641994F-F789-4342-97C4-6BF33CADB55C}"/>
    <dataValidation allowBlank="1" showInputMessage="1" showErrorMessage="1" prompt="To start a new line press ALT + RETURN." sqref="A25:M32 C55:H57 C71:H73" xr:uid="{10E91F2F-654E-9C45-947E-93D060CB506D}"/>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C4F96-BBFF-6448-88CD-6AEBFBB09463}">
  <sheetPr codeName="Sheet22"/>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20</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ql+DPBeLQkAVLfDPxeoynLxt4A+Ayeb2NSfyM+iy/woMh52Pw4IqayUIABKg/2aW+Ht1jCyORkBL0mtvuBuAaA==" saltValue="M9WvtgRiu822Ehb2yx/D/w=="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o start a new line press ALT + RETURN." sqref="A25:M32 C55:H57 C71:H73" xr:uid="{E70BC56C-939B-FF41-8F6A-3FDECBA1BAD5}"/>
    <dataValidation allowBlank="1" showInputMessage="1" showErrorMessage="1" prompt="To start new a line press ALT + RETURN." sqref="C51:M51" xr:uid="{1D3DF0FF-452A-B44A-9402-890498FD8E7D}"/>
    <dataValidation allowBlank="1" showInputMessage="1" showErrorMessage="1" prompt="This cell cannot be edited. Input assessment grid marks in cells above." sqref="I58 I74" xr:uid="{57067945-F36F-FF4D-AD17-6782E488D6AB}"/>
    <dataValidation allowBlank="1" showInputMessage="1" showErrorMessage="1" prompt="This cell cannot be edited._x000a__x000a_Annotate comments, composition length  and marks on Free Composition and Set Brief pages (2 &amp; 3) below." sqref="D17:E19 D22:E22" xr:uid="{C1453D6F-A5D3-394E-BA9B-E34B9AABA1C6}"/>
    <dataValidation type="whole" allowBlank="1" showInputMessage="1" showErrorMessage="1" error="Award a mark 0 to 10." sqref="I55:I57 K55:M57 K71:M73 I71:I73" xr:uid="{F8B0440F-9B0B-6447-8E82-3D58B9B97390}">
      <formula1>0</formula1>
      <formula2>10</formula2>
    </dataValidation>
    <dataValidation type="whole" allowBlank="1" showInputMessage="1" showErrorMessage="1" sqref="G54 I54 G70 I70" xr:uid="{730AA716-1192-AC42-A6DB-A327EADCB26F}">
      <formula1>0</formula1>
      <formula2>59</formula2>
    </dataValidation>
    <dataValidation allowBlank="1" showInputMessage="1" showErrorMessage="1" prompt="This cell cannot be edited. Edit centre and candidate details on the Overview sheet." sqref="D8:H10 L8:M10" xr:uid="{781BA18C-CAD4-8E46-9B3E-7439B101A6BA}"/>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31234-27A8-CE41-B2A3-29FF67570EBE}">
  <sheetPr codeName="Sheet23"/>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21</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bohxDiPhtH2lJlD9O1HlB4NT3QsIBooUgypilgX/XZzKHlNKTlNFx+IIJnk7RjPu+UUJOhP3ppUHEu75xjbNhg==" saltValue="wrzhXJFpU13KecAaOklSvQ=="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o start a new line press ALT + RETURN." sqref="A25:M32 C55:H57 C71:H73" xr:uid="{D25A6302-0224-5F42-AD25-FB3C91B98684}"/>
    <dataValidation allowBlank="1" showInputMessage="1" showErrorMessage="1" prompt="To start new a line press ALT + RETURN." sqref="C51:M51" xr:uid="{8742983E-D023-A045-B2F1-9536397DD774}"/>
    <dataValidation allowBlank="1" showInputMessage="1" showErrorMessage="1" prompt="This cell cannot be edited. Input assessment grid marks in cells above." sqref="I58 I74" xr:uid="{D21EE74E-10B3-B94E-B968-280132F3445F}"/>
    <dataValidation allowBlank="1" showInputMessage="1" showErrorMessage="1" prompt="This cell cannot be edited._x000a__x000a_Annotate comments, composition length  and marks on Free Composition and Set Brief pages (2 &amp; 3) below." sqref="D17:E19 D22:E22" xr:uid="{C19173F5-C829-744C-A240-9916CD14352B}"/>
    <dataValidation type="whole" allowBlank="1" showInputMessage="1" showErrorMessage="1" error="Award a mark 0 to 10." sqref="I55:I57 K55:M57 K71:M73 I71:I73" xr:uid="{A43787E0-32B9-1D46-9185-3D61A2F65FFF}">
      <formula1>0</formula1>
      <formula2>10</formula2>
    </dataValidation>
    <dataValidation type="whole" allowBlank="1" showInputMessage="1" showErrorMessage="1" sqref="G54 I54 G70 I70" xr:uid="{1EF863E0-EBF3-6D4D-B58A-C04C3E1EE19D}">
      <formula1>0</formula1>
      <formula2>59</formula2>
    </dataValidation>
    <dataValidation allowBlank="1" showInputMessage="1" showErrorMessage="1" prompt="This cell cannot be edited. Edit centre and candidate details on the Overview sheet." sqref="D8:H10 L8:M10" xr:uid="{5E51FD6C-BD89-D54D-A783-5438CA3A4CFE}"/>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7C1579-2561-3A4B-8913-2A9DAC8E1764}">
  <sheetPr codeName="Sheet24"/>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22</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eaFy3+XLLuHr3RXEuDjxcYvm1ilD7xNA4isZ0umgTufI8MtTqCzNNmwPXXHSBvmZCqMFyvjC2Iq4i55SxharWQ==" saltValue="yz1jb6XPRLSvUqjJ9GUggA=="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C1750013-BF01-1347-84CE-17F2AE826389}"/>
    <dataValidation type="whole" allowBlank="1" showInputMessage="1" showErrorMessage="1" sqref="G54 I54 G70 I70" xr:uid="{B80B4B9B-2060-144A-A96A-F788AF1BB7F2}">
      <formula1>0</formula1>
      <formula2>59</formula2>
    </dataValidation>
    <dataValidation type="whole" allowBlank="1" showInputMessage="1" showErrorMessage="1" error="Award a mark 0 to 10." sqref="I55:I57 K55:M57 K71:M73 I71:I73" xr:uid="{CEEB2ED4-F4EC-0F4B-9034-BC8F982D5212}">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833C236C-1BC6-984D-B2E2-19CCA7B57904}"/>
    <dataValidation allowBlank="1" showInputMessage="1" showErrorMessage="1" prompt="This cell cannot be edited. Input assessment grid marks in cells above." sqref="I58 I74" xr:uid="{28CF1397-27A1-814B-A51C-CC7129DC11B7}"/>
    <dataValidation allowBlank="1" showInputMessage="1" showErrorMessage="1" prompt="To start new a line press ALT + RETURN." sqref="C51:M51" xr:uid="{E21F8FA6-BAE2-CD46-9242-0685008AEC05}"/>
    <dataValidation allowBlank="1" showInputMessage="1" showErrorMessage="1" prompt="To start a new line press ALT + RETURN." sqref="A25:M32 C55:H57 C71:H73" xr:uid="{C72BFC37-3824-2E4C-A0B4-7008B6FE901E}"/>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5D425-4DDB-EE4B-9B15-3BD828C010AB}">
  <sheetPr codeName="Sheet25"/>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23</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8C6AYop3kegbJSs0N6KeaXaklEUzSg/J7hgzaD+EFyKodoajOy7Gegax9JOf5LmKhFX/1TNSfTotXhfyQ/qmVQ==" saltValue="+lt5ykKb2xj82mvVbxk8rA=="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B5AB067A-9A37-F44C-9A27-0BA295933B13}"/>
    <dataValidation type="whole" allowBlank="1" showInputMessage="1" showErrorMessage="1" sqref="G54 I54 G70 I70" xr:uid="{6D056871-73AC-6248-9494-B7265B073993}">
      <formula1>0</formula1>
      <formula2>59</formula2>
    </dataValidation>
    <dataValidation type="whole" allowBlank="1" showInputMessage="1" showErrorMessage="1" error="Award a mark 0 to 10." sqref="I55:I57 K55:M57 K71:M73 I71:I73" xr:uid="{B4F60D3D-3DAE-F04E-8286-524872F0A272}">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3B96901E-577E-344D-8C00-CF28229C40FD}"/>
    <dataValidation allowBlank="1" showInputMessage="1" showErrorMessage="1" prompt="This cell cannot be edited. Input assessment grid marks in cells above." sqref="I58 I74" xr:uid="{E88D7A95-50BF-234A-89A9-B8135E6AADBC}"/>
    <dataValidation allowBlank="1" showInputMessage="1" showErrorMessage="1" prompt="To start new a line press ALT + RETURN." sqref="C51:M51" xr:uid="{A5AA21F9-CD8F-7A49-B83C-7D43E5D36B22}"/>
    <dataValidation allowBlank="1" showInputMessage="1" showErrorMessage="1" prompt="To start a new line press ALT + RETURN." sqref="A25:M32 C55:H57 C71:H73" xr:uid="{434D92B1-0FB9-BC41-B215-D1FAD9707082}"/>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794E0-3472-1E41-BF8A-7929B72F582D}">
  <sheetPr codeName="Sheet26"/>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24</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DAF52aknlxoA1GSeWDxlh9T+rFqfgrbMfxIggZNBTekcWpSeOSmK+pENi6cbarctx62NuentioP6P3OCAFyXLg==" saltValue="+kjb+SYJc5tb407UkSivBQ=="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o start a new line press ALT + RETURN." sqref="A25:M32 C55:H57 C71:H73" xr:uid="{1AC42E55-1DA6-7E44-9857-0B7A5585CC99}"/>
    <dataValidation allowBlank="1" showInputMessage="1" showErrorMessage="1" prompt="To start new a line press ALT + RETURN." sqref="C51:M51" xr:uid="{D34AB64C-86FD-6441-B530-3ED4EF5D5F97}"/>
    <dataValidation allowBlank="1" showInputMessage="1" showErrorMessage="1" prompt="This cell cannot be edited. Input assessment grid marks in cells above." sqref="I58 I74" xr:uid="{C2923DB1-2124-5846-9C69-85AC368C671E}"/>
    <dataValidation allowBlank="1" showInputMessage="1" showErrorMessage="1" prompt="This cell cannot be edited._x000a__x000a_Annotate comments, composition length  and marks on Free Composition and Set Brief pages (2 &amp; 3) below." sqref="D17:E19 D22:E22" xr:uid="{6E96F923-7223-F045-9185-0EB4329172DF}"/>
    <dataValidation type="whole" allowBlank="1" showInputMessage="1" showErrorMessage="1" error="Award a mark 0 to 10." sqref="I55:I57 K55:M57 K71:M73 I71:I73" xr:uid="{A9C22BC0-A00A-4642-B65D-C83D2457533D}">
      <formula1>0</formula1>
      <formula2>10</formula2>
    </dataValidation>
    <dataValidation type="whole" allowBlank="1" showInputMessage="1" showErrorMessage="1" sqref="G54 I54 G70 I70" xr:uid="{0F8B22AD-8897-824F-B664-E307375F378A}">
      <formula1>0</formula1>
      <formula2>59</formula2>
    </dataValidation>
    <dataValidation allowBlank="1" showInputMessage="1" showErrorMessage="1" prompt="This cell cannot be edited. Edit centre and candidate details on the Overview sheet." sqref="D8:H10 L8:M10" xr:uid="{35517555-F74B-8B48-AA2A-C8B3FB2878FB}"/>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DCAEDA-FE2B-B445-BA35-09EA04307DBC}">
  <sheetPr codeName="Sheet27"/>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25</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UpqePXBJGmV16SPhrVLFGo8tGmrI6oQcO01sZvfUCKJKKF1pAg8HzAuwgR/p7Xwv1HtOlaNlRz0cxmg+DpR5ow==" saltValue="Ppk/9uhEMM1eQofn71nQKA=="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2C996559-0EC9-2A43-A18A-669A6089E68B}"/>
    <dataValidation type="whole" allowBlank="1" showInputMessage="1" showErrorMessage="1" sqref="G54 I54 G70 I70" xr:uid="{E225CB5C-CC79-3247-9BBA-60631E14DB44}">
      <formula1>0</formula1>
      <formula2>59</formula2>
    </dataValidation>
    <dataValidation type="whole" allowBlank="1" showInputMessage="1" showErrorMessage="1" error="Award a mark 0 to 10." sqref="I55:I57 K55:M57 K71:M73 I71:I73" xr:uid="{DCC7F0B5-17BF-6A46-811F-24DAB75491C2}">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7329E7F3-5331-7A46-B212-FA162F2D39A3}"/>
    <dataValidation allowBlank="1" showInputMessage="1" showErrorMessage="1" prompt="This cell cannot be edited. Input assessment grid marks in cells above." sqref="I58 I74" xr:uid="{E5F98927-8236-2246-A96B-A7537FE1164F}"/>
    <dataValidation allowBlank="1" showInputMessage="1" showErrorMessage="1" prompt="To start new a line press ALT + RETURN." sqref="C51:M51" xr:uid="{29003188-CDFC-C740-A6FA-A07744BD32FF}"/>
    <dataValidation allowBlank="1" showInputMessage="1" showErrorMessage="1" prompt="To start a new line press ALT + RETURN." sqref="A25:M32 C55:H57 C71:H73" xr:uid="{A60F28AA-D2B4-0A4F-A8FB-2D7FE8D1F19B}"/>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9E388-7911-6147-8EA4-C1DCB8261E00}">
  <sheetPr codeName="Sheet28"/>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26</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8bV2IMOzTLfArbLMWCpBTtqY/aZENKOMDhrHXISWs26hxqi16aFEtmCBLMhIq4tBm8KHKaSJuk8fRw5C6RJtjg==" saltValue="r7y/bU7b4B6klpxZNJT2Xg=="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o start a new line press ALT + RETURN." sqref="A25:M32 C55:H57 C71:H73" xr:uid="{E0309C44-9FF0-7C43-BA53-5605CEABE1FF}"/>
    <dataValidation allowBlank="1" showInputMessage="1" showErrorMessage="1" prompt="To start new a line press ALT + RETURN." sqref="C51:M51" xr:uid="{6CD15052-4A18-1143-99A1-0EB6A0855FCD}"/>
    <dataValidation allowBlank="1" showInputMessage="1" showErrorMessage="1" prompt="This cell cannot be edited. Input assessment grid marks in cells above." sqref="I58 I74" xr:uid="{A9694F16-267A-694B-BA10-53CD09D7F8C5}"/>
    <dataValidation allowBlank="1" showInputMessage="1" showErrorMessage="1" prompt="This cell cannot be edited._x000a__x000a_Annotate comments, composition length  and marks on Free Composition and Set Brief pages (2 &amp; 3) below." sqref="D17:E19 D22:E22" xr:uid="{6ACA3EA4-3676-634D-8975-4C2A0FC2F5F4}"/>
    <dataValidation type="whole" allowBlank="1" showInputMessage="1" showErrorMessage="1" error="Award a mark 0 to 10." sqref="I55:I57 K55:M57 K71:M73 I71:I73" xr:uid="{B0BE3AE3-17C2-6447-9158-42A3B4B30799}">
      <formula1>0</formula1>
      <formula2>10</formula2>
    </dataValidation>
    <dataValidation type="whole" allowBlank="1" showInputMessage="1" showErrorMessage="1" sqref="G54 I54 G70 I70" xr:uid="{3CFD4337-9667-F941-95D3-79E128276D80}">
      <formula1>0</formula1>
      <formula2>59</formula2>
    </dataValidation>
    <dataValidation allowBlank="1" showInputMessage="1" showErrorMessage="1" prompt="This cell cannot be edited. Edit centre and candidate details on the Overview sheet." sqref="D8:H10 L8:M10" xr:uid="{253C9345-8D86-0249-9746-6998B2CDC6C9}"/>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D02A27-5B67-D14F-AC6B-24967237D3E5}">
  <sheetPr codeName="Sheet29"/>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27</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v5jkLXQIOyEdr4KIgoStxakQ0wMoLNrgtnvwpzPqyuojwcHWvkFejlGrcO9ECkLinRzhefGBvwkF7KaXM4dVzA==" saltValue="9U/Gi+xMmxeRcwBCcJKmFQ=="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o start a new line press ALT + RETURN." sqref="A25:M32 C55:H57 C71:H73" xr:uid="{C0B85C34-ABF2-C243-B885-69E4C33455E3}"/>
    <dataValidation allowBlank="1" showInputMessage="1" showErrorMessage="1" prompt="To start new a line press ALT + RETURN." sqref="C51:M51" xr:uid="{C53B3887-8F09-6944-9344-AFD3404520F5}"/>
    <dataValidation allowBlank="1" showInputMessage="1" showErrorMessage="1" prompt="This cell cannot be edited. Input assessment grid marks in cells above." sqref="I58 I74" xr:uid="{0A3F73E7-5AD5-7642-AC70-26FC783C44CE}"/>
    <dataValidation allowBlank="1" showInputMessage="1" showErrorMessage="1" prompt="This cell cannot be edited._x000a__x000a_Annotate comments, composition length  and marks on Free Composition and Set Brief pages (2 &amp; 3) below." sqref="D17:E19 D22:E22" xr:uid="{577B5468-7402-314E-848A-BFAC341AB771}"/>
    <dataValidation type="whole" allowBlank="1" showInputMessage="1" showErrorMessage="1" error="Award a mark 0 to 10." sqref="I55:I57 K55:M57 K71:M73 I71:I73" xr:uid="{EB3985EE-2E54-6D48-A0FF-C0BBF4D192FF}">
      <formula1>0</formula1>
      <formula2>10</formula2>
    </dataValidation>
    <dataValidation type="whole" allowBlank="1" showInputMessage="1" showErrorMessage="1" sqref="G54 I54 G70 I70" xr:uid="{3EF59D1C-7F0D-044F-9166-55E500288F49}">
      <formula1>0</formula1>
      <formula2>59</formula2>
    </dataValidation>
    <dataValidation allowBlank="1" showInputMessage="1" showErrorMessage="1" prompt="This cell cannot be edited. Edit centre and candidate details on the Overview sheet." sqref="D8:H10 L8:M10" xr:uid="{A0AA50B4-3445-BB4D-94EB-1CC87431D60F}"/>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E3972-4BE3-4740-88CA-A0477518D31E}">
  <sheetPr codeName="Sheet3"/>
  <dimension ref="A1:AE134"/>
  <sheetViews>
    <sheetView showGridLines="0" showRowColHeaders="0" showRuler="0" showWhiteSpace="0" view="pageLayout" zoomScaleNormal="100" workbookViewId="0"/>
  </sheetViews>
  <sheetFormatPr baseColWidth="10" defaultColWidth="0" defaultRowHeight="15"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1</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c r="G4" s="148"/>
    </row>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aqemeEdv3QK6Yit+LPu+YOaPTi1UZBcMnUc5bEnpuFAemHSsEXnCl87fT/dJeHX3bIcaUy7YJqkY2xN1+yVsng==" saltValue="8722//Tlh5MMBtYkafPcIg==" spinCount="100000" sheet="1" objects="1" scenarios="1"/>
  <mergeCells count="86">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 ref="A66:B66"/>
    <mergeCell ref="C66:M66"/>
    <mergeCell ref="A67:B67"/>
    <mergeCell ref="A69:I69"/>
    <mergeCell ref="G61:M61"/>
    <mergeCell ref="B62:F62"/>
    <mergeCell ref="G62:M62"/>
    <mergeCell ref="B63:F63"/>
    <mergeCell ref="G63:M63"/>
    <mergeCell ref="A65:M65"/>
    <mergeCell ref="C67:M67"/>
    <mergeCell ref="A68:M68"/>
    <mergeCell ref="A54:B54"/>
    <mergeCell ref="A55:B55"/>
    <mergeCell ref="C55:H55"/>
    <mergeCell ref="A56:B56"/>
    <mergeCell ref="C56:H56"/>
    <mergeCell ref="O56:R63"/>
    <mergeCell ref="A57:B57"/>
    <mergeCell ref="C57:H57"/>
    <mergeCell ref="A58:H58"/>
    <mergeCell ref="B61:F61"/>
    <mergeCell ref="A53:I53"/>
    <mergeCell ref="A42:M42"/>
    <mergeCell ref="A43:M45"/>
    <mergeCell ref="A46:B47"/>
    <mergeCell ref="C46:I47"/>
    <mergeCell ref="J46:J47"/>
    <mergeCell ref="K46:M47"/>
    <mergeCell ref="A49:M49"/>
    <mergeCell ref="A50:B50"/>
    <mergeCell ref="C50:M50"/>
    <mergeCell ref="A51:B51"/>
    <mergeCell ref="C51:M51"/>
    <mergeCell ref="A52:M52"/>
    <mergeCell ref="A25:M32"/>
    <mergeCell ref="A34:M34"/>
    <mergeCell ref="A35:M35"/>
    <mergeCell ref="A36:M39"/>
    <mergeCell ref="A40:B41"/>
    <mergeCell ref="C40:I41"/>
    <mergeCell ref="J40:J41"/>
    <mergeCell ref="K40:M41"/>
    <mergeCell ref="A22:C22"/>
    <mergeCell ref="D22:E22"/>
    <mergeCell ref="A12:M13"/>
    <mergeCell ref="A14:M14"/>
    <mergeCell ref="A16:C16"/>
    <mergeCell ref="D16:E16"/>
    <mergeCell ref="A17:C17"/>
    <mergeCell ref="D17:E17"/>
    <mergeCell ref="A18:C18"/>
    <mergeCell ref="D18:E18"/>
    <mergeCell ref="A19:C19"/>
    <mergeCell ref="D19:E19"/>
    <mergeCell ref="D21:E21"/>
    <mergeCell ref="A9:C9"/>
    <mergeCell ref="D9:H9"/>
    <mergeCell ref="I9:K9"/>
    <mergeCell ref="L9:M9"/>
    <mergeCell ref="A10:C10"/>
    <mergeCell ref="D10:H10"/>
    <mergeCell ref="I10:K10"/>
    <mergeCell ref="L10:M10"/>
    <mergeCell ref="A5:M6"/>
    <mergeCell ref="A7:K7"/>
    <mergeCell ref="L7:M7"/>
    <mergeCell ref="A8:C8"/>
    <mergeCell ref="D8:H8"/>
    <mergeCell ref="I8:K8"/>
    <mergeCell ref="L8:M8"/>
  </mergeCells>
  <dataValidations count="7">
    <dataValidation allowBlank="1" showInputMessage="1" showErrorMessage="1" prompt="This cell cannot be edited. Edit centre and candidate details on the Overview sheet." sqref="D8:H10 L8:M10" xr:uid="{0D9613DD-7175-9C43-87FF-D9CD8DC23FBD}"/>
    <dataValidation type="whole" allowBlank="1" showInputMessage="1" showErrorMessage="1" sqref="G54 I54 G70 I70" xr:uid="{2BB78966-D9EE-0541-B1CC-F4E2586CA6BD}">
      <formula1>0</formula1>
      <formula2>59</formula2>
    </dataValidation>
    <dataValidation type="whole" allowBlank="1" showInputMessage="1" showErrorMessage="1" error="Award a mark 0 to 10." sqref="I55:I57 K55:M57 K71:M73 I71:I73" xr:uid="{267668B4-9776-9843-B33A-327CDC4EC0B3}">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7F74200B-3491-EA4C-8807-CCB8CF9B342B}"/>
    <dataValidation allowBlank="1" showInputMessage="1" showErrorMessage="1" prompt="This cell cannot be edited. Input assessment grid marks in cells above." sqref="I58 I74" xr:uid="{64270E28-7A92-2E49-A7D7-033A413BEB26}"/>
    <dataValidation allowBlank="1" showInputMessage="1" showErrorMessage="1" prompt="To start new a line press ALT + RETURN." sqref="C51:M51" xr:uid="{BFB6ABE6-709D-044E-B5AB-9E0BD66A5081}"/>
    <dataValidation allowBlank="1" showInputMessage="1" showErrorMessage="1" prompt="To start a new line press ALT + RETURN." sqref="A25:M32 C55:H55 C56:H56 C57:H57 C71:H71 C72:H72 C73:H73" xr:uid="{B61EB187-659E-394A-B181-7C7ED8E30565}"/>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D3848-AB98-D144-8ED1-8610E5EB406B}">
  <sheetPr codeName="Sheet30"/>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28</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dyDFfwWJmXmuhw+RQZVC6C5Fbwjnlj1w88/z8oOSymiZlmIEZyDBeYFPCoCTo1oPLd2hZUioVJkoGVf9gqyGKg==" saltValue="5KxlR2zB60Onjkcig8b33w=="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9B7ABCA8-28EF-754E-8FC1-790B1D254C82}"/>
    <dataValidation type="whole" allowBlank="1" showInputMessage="1" showErrorMessage="1" sqref="G54 I54 G70 I70" xr:uid="{FADCE2D6-D2F0-4240-B65F-6988F17A57AC}">
      <formula1>0</formula1>
      <formula2>59</formula2>
    </dataValidation>
    <dataValidation type="whole" allowBlank="1" showInputMessage="1" showErrorMessage="1" error="Award a mark 0 to 10." sqref="I55:I57 K55:M57 K71:M73 I71:I73" xr:uid="{263D8013-B92D-034B-A921-F1DC1087AFBC}">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EDEE4C6B-B345-9448-ACF8-E9AC7D7B8F15}"/>
    <dataValidation allowBlank="1" showInputMessage="1" showErrorMessage="1" prompt="This cell cannot be edited. Input assessment grid marks in cells above." sqref="I58 I74" xr:uid="{02A9D1E7-3DC5-544F-B506-5DD3501D8A56}"/>
    <dataValidation allowBlank="1" showInputMessage="1" showErrorMessage="1" prompt="To start new a line press ALT + RETURN." sqref="C51:M51" xr:uid="{FDAADA1F-51F6-AC44-96EF-3255DEA983E6}"/>
    <dataValidation allowBlank="1" showInputMessage="1" showErrorMessage="1" prompt="To start a new line press ALT + RETURN." sqref="A25:M32 C55:H57 C71:H73" xr:uid="{43A15A4E-FDF3-424B-AAFF-F3BE11A2A096}"/>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409EC-1E90-1246-8E21-79FD1B21A750}">
  <sheetPr codeName="Sheet31"/>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29</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8xQOyEsTuDhQoZgG+ANjNytpURlhlBqB8js04HMZap3at5+AZA89hTTZc7RYunmDcDzkTaYbFP3wYuc0C0hS/Q==" saltValue="7LyDWyk5YvpElF3jQzB5EQ=="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EFEB128C-CF63-D745-BF43-200B9F15BA64}"/>
    <dataValidation type="whole" allowBlank="1" showInputMessage="1" showErrorMessage="1" sqref="G54 I54 G70 I70" xr:uid="{BE3C5AAF-1EFB-914A-87BA-833C08DE14B2}">
      <formula1>0</formula1>
      <formula2>59</formula2>
    </dataValidation>
    <dataValidation type="whole" allowBlank="1" showInputMessage="1" showErrorMessage="1" error="Award a mark 0 to 10." sqref="I55:I57 K55:M57 K71:M73 I71:I73" xr:uid="{62F16F64-1E72-B447-BFD2-FF81535F31A9}">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405CB441-AEAE-ED42-96FE-1D89A8B63E74}"/>
    <dataValidation allowBlank="1" showInputMessage="1" showErrorMessage="1" prompt="This cell cannot be edited. Input assessment grid marks in cells above." sqref="I58 I74" xr:uid="{8335CC18-90A4-6D47-968E-362963E396B3}"/>
    <dataValidation allowBlank="1" showInputMessage="1" showErrorMessage="1" prompt="To start new a line press ALT + RETURN." sqref="C51:M51" xr:uid="{69B2BF85-78EA-8546-AD35-90D7E5A7019B}"/>
    <dataValidation allowBlank="1" showInputMessage="1" showErrorMessage="1" prompt="To start a new line press ALT + RETURN." sqref="A25:M32 C55:H57 C71:H73" xr:uid="{121108F6-72C2-8D4E-89F5-ECE16802FBD3}"/>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D19CA-E223-DD40-AD55-E4157FA0B034}">
  <sheetPr codeName="Sheet32"/>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30</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C14YsEV6IL6yinUpOJnBd2YsUiz0AK9zeXWXmmifhlkqIsp1Xu4QFCYzSKBw2pMPQxXlBIzzP+rRsNKrW1Ai0Q==" saltValue="7QrgA2Bpahsagxa7SGYfFg=="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o start a new line press ALT + RETURN." sqref="A25:M32 C55:H57 C71:H73" xr:uid="{C680F25D-12B8-A040-A119-9B5DCDC1AF30}"/>
    <dataValidation allowBlank="1" showInputMessage="1" showErrorMessage="1" prompt="To start new a line press ALT + RETURN." sqref="C51:M51" xr:uid="{F5AAC8A9-E25C-9244-BDD8-386AF6D37106}"/>
    <dataValidation allowBlank="1" showInputMessage="1" showErrorMessage="1" prompt="This cell cannot be edited. Input assessment grid marks in cells above." sqref="I58 I74" xr:uid="{E117E3BA-FDAE-244F-A865-DD049B971111}"/>
    <dataValidation allowBlank="1" showInputMessage="1" showErrorMessage="1" prompt="This cell cannot be edited._x000a__x000a_Annotate comments, composition length  and marks on Free Composition and Set Brief pages (2 &amp; 3) below." sqref="D17:E19 D22:E22" xr:uid="{DAB464F7-ADD1-9E4B-9F6E-2FC5BD71A15B}"/>
    <dataValidation type="whole" allowBlank="1" showInputMessage="1" showErrorMessage="1" error="Award a mark 0 to 10." sqref="I55:I57 K55:M57 K71:M73 I71:I73" xr:uid="{23933A9A-1375-3047-AA1A-A0A9B5682BA7}">
      <formula1>0</formula1>
      <formula2>10</formula2>
    </dataValidation>
    <dataValidation type="whole" allowBlank="1" showInputMessage="1" showErrorMessage="1" sqref="G54 I54 G70 I70" xr:uid="{196C6951-BD1D-104D-AE78-194332BC8B47}">
      <formula1>0</formula1>
      <formula2>59</formula2>
    </dataValidation>
    <dataValidation allowBlank="1" showInputMessage="1" showErrorMessage="1" prompt="This cell cannot be edited. Edit centre and candidate details on the Overview sheet." sqref="D8:H10 L8:M10" xr:uid="{43D9C48C-E109-2B4F-822D-451A08A7503D}"/>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5D031-4F6C-C940-A702-BD9C7B3379A3}">
  <sheetPr codeName="Sheet33"/>
  <dimension ref="A1:Q8"/>
  <sheetViews>
    <sheetView workbookViewId="0">
      <selection activeCell="F19" sqref="F19"/>
    </sheetView>
  </sheetViews>
  <sheetFormatPr baseColWidth="10" defaultColWidth="11" defaultRowHeight="16" x14ac:dyDescent="0.2"/>
  <sheetData>
    <row r="1" spans="1:17" x14ac:dyDescent="0.2">
      <c r="A1" s="1"/>
      <c r="B1" s="1"/>
      <c r="C1" s="1"/>
      <c r="D1" s="1"/>
      <c r="E1" s="1"/>
      <c r="F1" s="1" t="s">
        <v>70</v>
      </c>
    </row>
    <row r="2" spans="1:17" x14ac:dyDescent="0.2">
      <c r="A2" s="7"/>
      <c r="B2" s="2"/>
      <c r="C2" s="2"/>
      <c r="D2" s="2"/>
      <c r="E2" s="1"/>
    </row>
    <row r="3" spans="1:17" x14ac:dyDescent="0.2">
      <c r="A3" s="7"/>
      <c r="B3" s="2"/>
      <c r="C3" s="2"/>
      <c r="D3" s="2"/>
      <c r="E3" s="1"/>
      <c r="F3" s="7" t="s">
        <v>71</v>
      </c>
    </row>
    <row r="4" spans="1:17" x14ac:dyDescent="0.2">
      <c r="A4" s="7"/>
      <c r="B4" s="2"/>
      <c r="C4" s="2"/>
      <c r="D4" s="2"/>
      <c r="E4" s="1"/>
    </row>
    <row r="5" spans="1:17" x14ac:dyDescent="0.2">
      <c r="A5" s="7"/>
      <c r="B5" s="2"/>
      <c r="C5" s="2"/>
      <c r="D5" s="2"/>
      <c r="E5" s="1"/>
      <c r="Q5" t="s">
        <v>72</v>
      </c>
    </row>
    <row r="6" spans="1:17" x14ac:dyDescent="0.2">
      <c r="A6" s="2"/>
      <c r="B6" s="2"/>
      <c r="C6" s="2"/>
      <c r="D6" s="1"/>
      <c r="E6" s="1"/>
    </row>
    <row r="7" spans="1:17" x14ac:dyDescent="0.2">
      <c r="A7" s="2"/>
      <c r="B7" s="2"/>
      <c r="C7" s="2"/>
      <c r="D7" s="1"/>
      <c r="E7" s="1"/>
    </row>
    <row r="8" spans="1:17" x14ac:dyDescent="0.2">
      <c r="A8" s="2"/>
      <c r="B8" s="1"/>
      <c r="C8" s="2"/>
      <c r="D8" s="1"/>
      <c r="E8" s="1"/>
    </row>
  </sheetData>
  <pageMargins left="0.7" right="0.7" top="0.75" bottom="0.75" header="0.3" footer="0.3"/>
  <pageSetup paperSize="9"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B7E44-2492-C841-A85B-71994345DB64}">
  <sheetPr codeName="Sheet4"/>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2</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YplZHLZip2LK8+wtaMY731PFcU8C1fLyNlzT3QTBwYYGDUZ1IIEyqtjPilufrBrArxj1ekINGt1xhJIHZM4+jw==" saltValue="uO2DUt6V3/Ilv39mJw0beQ=="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o start a new line press ALT + RETURN." sqref="A25:M32 C55:H57 C71:H73" xr:uid="{45F66070-4CA0-9B41-AB2A-EAED2C49B85D}"/>
    <dataValidation allowBlank="1" showInputMessage="1" showErrorMessage="1" prompt="To start new a line press ALT + RETURN." sqref="C51:M51" xr:uid="{979F6772-624B-8545-B97C-956A9FE605C1}"/>
    <dataValidation allowBlank="1" showInputMessage="1" showErrorMessage="1" prompt="This cell cannot be edited. Input assessment grid marks in cells above." sqref="I58 I74" xr:uid="{02560481-4628-3245-AB66-59F0BC1ED548}"/>
    <dataValidation allowBlank="1" showInputMessage="1" showErrorMessage="1" prompt="This cell cannot be edited._x000a__x000a_Annotate comments, composition length  and marks on Free Composition and Set Brief pages (2 &amp; 3) below." sqref="D17:E19 D22:E22" xr:uid="{571EA8AD-4F10-1642-AEC5-39CD88A27005}"/>
    <dataValidation type="whole" allowBlank="1" showInputMessage="1" showErrorMessage="1" error="Award a mark 0 to 10." sqref="I55:I57 K55:M57 K71:M73 I71:I73" xr:uid="{8F7AD869-61EE-5D40-8C12-AD0CBE56B8B6}">
      <formula1>0</formula1>
      <formula2>10</formula2>
    </dataValidation>
    <dataValidation type="whole" allowBlank="1" showInputMessage="1" showErrorMessage="1" sqref="G54 I54 G70 I70" xr:uid="{05D3D2C8-81F1-E44F-BE5A-2895252ABAE8}">
      <formula1>0</formula1>
      <formula2>59</formula2>
    </dataValidation>
    <dataValidation allowBlank="1" showInputMessage="1" showErrorMessage="1" prompt="This cell cannot be edited. Edit centre and candidate details on the Overview sheet." sqref="D8:H10 L8:M10" xr:uid="{8A2C0CBD-7CEB-D94A-8EA3-9DBA19F614E9}"/>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D1CDE-C739-1046-9677-C09184E5C129}">
  <sheetPr codeName="Sheet5"/>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3</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341"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GvE4sQgJZkPUXvDiMCA/7ptS4oavnRm+Y3ZlsYOL4c8MjlVJQObJLETIqi8DMYGYn5XJBEm201jMhlZcNGZR7g==" saltValue="MJ077jmum52furkU6+teDg=="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5EB1644C-8756-5A49-98C3-71CDAA1B9296}"/>
    <dataValidation type="whole" allowBlank="1" showInputMessage="1" showErrorMessage="1" sqref="G54 I54 G70 I70" xr:uid="{7B540DE2-11F8-0944-8064-C74093591E2D}">
      <formula1>0</formula1>
      <formula2>59</formula2>
    </dataValidation>
    <dataValidation type="whole" allowBlank="1" showInputMessage="1" showErrorMessage="1" error="Award a mark 0 to 10." sqref="I55:I57 K55:M57 K71:M73 I71:I73" xr:uid="{00C5B4BC-76C0-F449-862D-6355C7075658}">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63EA5277-4026-2A4F-B5FB-F569D66A071D}"/>
    <dataValidation allowBlank="1" showInputMessage="1" showErrorMessage="1" prompt="This cell cannot be edited. Input assessment grid marks in cells above." sqref="I58 I74" xr:uid="{D4CDAEC9-1674-E74D-A609-04A5E3AEE92D}"/>
    <dataValidation allowBlank="1" showInputMessage="1" showErrorMessage="1" prompt="To start new a line press ALT + RETURN." sqref="C51:M51" xr:uid="{22B08A42-F303-6C4A-8087-A3B4471EF713}"/>
    <dataValidation allowBlank="1" showInputMessage="1" showErrorMessage="1" prompt="To start a new line press ALT + RETURN." sqref="A25:M32 C55:H57 C71:H73" xr:uid="{52DE0312-2E3B-3649-9072-EE7C05D4F25E}"/>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7742A-2897-614C-8396-4B9C83F0EE6D}">
  <sheetPr codeName="Sheet6"/>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4</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C08yjBaCe5vk06bFmj8xFQqpE3ccdDtU/qCs30xIYxrrnEo0+IFtGq/33FJ1AgxSaAcVCQ+d2QwVgnXmdmOg9Q==" saltValue="rZc8O1zes7tdUoF0EcBeyg=="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77F65B48-FF83-A944-86F3-77092D8499DC}"/>
    <dataValidation type="whole" allowBlank="1" showInputMessage="1" showErrorMessage="1" sqref="G54 I54 G70 I70" xr:uid="{082ADF41-4A18-D94D-AEC5-0DB299F0067D}">
      <formula1>0</formula1>
      <formula2>59</formula2>
    </dataValidation>
    <dataValidation type="whole" allowBlank="1" showInputMessage="1" showErrorMessage="1" error="Award a mark 0 to 10." sqref="I55:I57 K55:M57 K71:M73 I71:I73" xr:uid="{5A872023-98BC-6545-8633-D2E065F26701}">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C19AFE81-0111-524F-AE92-51FEEB07975B}"/>
    <dataValidation allowBlank="1" showInputMessage="1" showErrorMessage="1" prompt="This cell cannot be edited. Input assessment grid marks in cells above." sqref="I58 I74" xr:uid="{0608C303-80D7-B146-8C87-31DF475BBE73}"/>
    <dataValidation allowBlank="1" showInputMessage="1" showErrorMessage="1" prompt="To start new a line press ALT + RETURN." sqref="C51:M51" xr:uid="{277E900A-1F7C-D944-901B-713BC2CE670D}"/>
    <dataValidation allowBlank="1" showInputMessage="1" showErrorMessage="1" prompt="To start a new line press ALT + RETURN." sqref="A25:M32 C55:H57 C71:H73" xr:uid="{A365B487-39E8-FF45-8352-31F970494613}"/>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F36E3-C615-FB4B-896C-686F83C377DD}">
  <sheetPr codeName="Sheet7"/>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5</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7ER+s7ZrmB/LUezVkIdh4FK25tkBBGT/9m5Rqzv/D2enR++Ug4Ms+1wi+/rTM0srapd4zWul1TL+LvGxXqq6Zw==" saltValue="7REZsLWaYr/f79Kt++pN/Q=="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o start a new line press ALT + RETURN." sqref="A25:M32 C55:H57 C71:H73" xr:uid="{27ECFBDC-2D81-064A-8587-6613D9298C82}"/>
    <dataValidation allowBlank="1" showInputMessage="1" showErrorMessage="1" prompt="To start new a line press ALT + RETURN." sqref="C51:M51" xr:uid="{8030A4E7-0142-8640-B56A-6E5D402828B3}"/>
    <dataValidation allowBlank="1" showInputMessage="1" showErrorMessage="1" prompt="This cell cannot be edited. Input assessment grid marks in cells above." sqref="I58 I74" xr:uid="{BFD11F6D-2DB0-0146-936C-57D3475DFCAD}"/>
    <dataValidation allowBlank="1" showInputMessage="1" showErrorMessage="1" prompt="This cell cannot be edited._x000a__x000a_Annotate comments, composition length  and marks on Free Composition and Set Brief pages (2 &amp; 3) below." sqref="D17:E19 D22:E22" xr:uid="{C1DF4C75-C66C-E34C-85B1-75E06201EAE1}"/>
    <dataValidation type="whole" allowBlank="1" showInputMessage="1" showErrorMessage="1" error="Award a mark 0 to 10." sqref="I55:I57 K55:M57 K71:M73 I71:I73" xr:uid="{C495F4BE-0FB7-5B4A-800D-6D1A35DABA7B}">
      <formula1>0</formula1>
      <formula2>10</formula2>
    </dataValidation>
    <dataValidation type="whole" allowBlank="1" showInputMessage="1" showErrorMessage="1" sqref="G54 I54 G70 I70" xr:uid="{90134A49-AC1C-344C-BDA4-DAD5D054FB61}">
      <formula1>0</formula1>
      <formula2>59</formula2>
    </dataValidation>
    <dataValidation allowBlank="1" showInputMessage="1" showErrorMessage="1" prompt="This cell cannot be edited. Edit centre and candidate details on the Overview sheet." sqref="D8:H10 L8:M10" xr:uid="{FC230A33-0D8E-4343-8FC6-9BF8B6AB104D}"/>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1D35A-0B36-1742-8E36-B71B1306D535}">
  <sheetPr codeName="Sheet8"/>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6</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9GqecMB6AXZIPX4ODgUgDx7KiL+3A3GmjOzKN8LnKcoK+eSXJhwy4ZDXvyJKW1RRyLS/AlGO/AWMh+iDc6CcYA==" saltValue="2n+yHC7xoVvbV4L9njOieQ=="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D22227A4-DE1A-3341-A260-D6B32FFCA54B}"/>
    <dataValidation type="whole" allowBlank="1" showInputMessage="1" showErrorMessage="1" sqref="G54 I54 G70 I70" xr:uid="{A9929CD8-1496-7645-B93B-870450C7984A}">
      <formula1>0</formula1>
      <formula2>59</formula2>
    </dataValidation>
    <dataValidation type="whole" allowBlank="1" showInputMessage="1" showErrorMessage="1" error="Award a mark 0 to 10." sqref="I55:I57 K55:M57 K71:M73 I71:I73" xr:uid="{B9BFEA10-4178-CF43-A097-891E8B673F8A}">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B7FE0479-3E91-3C41-8856-935288C1C7C8}"/>
    <dataValidation allowBlank="1" showInputMessage="1" showErrorMessage="1" prompt="This cell cannot be edited. Input assessment grid marks in cells above." sqref="I58 I74" xr:uid="{C8C5BFAD-A316-7D40-B156-A5E5CC29FDF4}"/>
    <dataValidation allowBlank="1" showInputMessage="1" showErrorMessage="1" prompt="To start new a line press ALT + RETURN." sqref="C51:M51" xr:uid="{C292B384-1D1A-A74F-9201-9E8F354C7CB7}"/>
    <dataValidation allowBlank="1" showInputMessage="1" showErrorMessage="1" prompt="To start a new line press ALT + RETURN." sqref="A25:M32 C55:H57 C71:H73" xr:uid="{4B2E613E-0B4B-254B-86BA-1B87B887A34F}"/>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23C8B-8227-824C-A3BD-564A7DE07125}">
  <sheetPr codeName="Sheet9"/>
  <dimension ref="A1:AE134"/>
  <sheetViews>
    <sheetView showGridLines="0" showRowColHeaders="0" showRuler="0" showWhiteSpace="0" view="pageLayout" zoomScaleNormal="100" workbookViewId="0"/>
  </sheetViews>
  <sheetFormatPr baseColWidth="10" defaultColWidth="0" defaultRowHeight="15" customHeight="1" zeroHeight="1" x14ac:dyDescent="0.2"/>
  <cols>
    <col min="1" max="3" width="6.83203125" style="1" customWidth="1"/>
    <col min="4" max="6" width="8" style="1" customWidth="1"/>
    <col min="7" max="8" width="6.5" style="1" customWidth="1"/>
    <col min="9" max="9" width="5.83203125" style="1" customWidth="1"/>
    <col min="10" max="10" width="5" style="1" customWidth="1"/>
    <col min="11" max="13" width="5.6640625" style="1" customWidth="1"/>
    <col min="14" max="15" width="8.5" style="1" customWidth="1"/>
    <col min="16" max="23" width="8.6640625" style="1" customWidth="1"/>
    <col min="24" max="24" width="8.6640625" style="1" hidden="1" customWidth="1"/>
    <col min="25" max="26" width="8.5" style="1" hidden="1" customWidth="1"/>
    <col min="27" max="31" width="8.6640625" style="9" hidden="1" customWidth="1"/>
    <col min="32" max="16384" width="8.5" style="1" hidden="1"/>
  </cols>
  <sheetData>
    <row r="1" spans="1:29" ht="19" customHeight="1" x14ac:dyDescent="0.2">
      <c r="C1" s="49"/>
      <c r="D1" s="49"/>
      <c r="E1" s="49"/>
      <c r="F1" s="49"/>
      <c r="G1" s="49"/>
      <c r="H1" s="49"/>
      <c r="I1" s="49"/>
      <c r="J1" s="49"/>
      <c r="K1" s="49"/>
      <c r="L1" s="49"/>
      <c r="M1" s="144">
        <v>7</v>
      </c>
    </row>
    <row r="2" spans="1:29" ht="15" customHeight="1" x14ac:dyDescent="0.2">
      <c r="C2" s="49"/>
      <c r="D2" s="49"/>
      <c r="E2" s="49"/>
      <c r="F2" s="49"/>
      <c r="G2" s="49"/>
      <c r="H2" s="49"/>
      <c r="I2" s="49"/>
      <c r="J2" s="49"/>
      <c r="K2" s="49"/>
      <c r="L2" s="49"/>
      <c r="M2" s="49"/>
    </row>
    <row r="3" spans="1:29" ht="15" customHeight="1" x14ac:dyDescent="0.2">
      <c r="C3" s="50"/>
      <c r="D3" s="50"/>
      <c r="E3" s="50"/>
      <c r="F3" s="50"/>
      <c r="G3" s="50"/>
      <c r="H3" s="50"/>
      <c r="I3" s="50"/>
      <c r="J3" s="50"/>
      <c r="K3" s="50"/>
      <c r="L3" s="51"/>
      <c r="M3" s="51"/>
    </row>
    <row r="4" spans="1:29" ht="15" customHeight="1" thickBot="1" x14ac:dyDescent="0.25"/>
    <row r="5" spans="1:29" ht="15" customHeight="1" x14ac:dyDescent="0.2">
      <c r="A5" s="165" t="s">
        <v>19</v>
      </c>
      <c r="B5" s="166"/>
      <c r="C5" s="166"/>
      <c r="D5" s="166"/>
      <c r="E5" s="166"/>
      <c r="F5" s="166"/>
      <c r="G5" s="166"/>
      <c r="H5" s="166"/>
      <c r="I5" s="166"/>
      <c r="J5" s="166"/>
      <c r="K5" s="166"/>
      <c r="L5" s="166"/>
      <c r="M5" s="167"/>
    </row>
    <row r="6" spans="1:29" ht="15" customHeight="1" x14ac:dyDescent="0.2">
      <c r="A6" s="168"/>
      <c r="B6" s="169"/>
      <c r="C6" s="169"/>
      <c r="D6" s="169"/>
      <c r="E6" s="169"/>
      <c r="F6" s="169"/>
      <c r="G6" s="169"/>
      <c r="H6" s="169"/>
      <c r="I6" s="169"/>
      <c r="J6" s="169"/>
      <c r="K6" s="169"/>
      <c r="L6" s="169"/>
      <c r="M6" s="170"/>
    </row>
    <row r="7" spans="1:29" ht="15" customHeight="1" x14ac:dyDescent="0.2">
      <c r="A7" s="171" t="s">
        <v>20</v>
      </c>
      <c r="B7" s="172"/>
      <c r="C7" s="172"/>
      <c r="D7" s="172"/>
      <c r="E7" s="172"/>
      <c r="F7" s="172"/>
      <c r="G7" s="172"/>
      <c r="H7" s="172"/>
      <c r="I7" s="172"/>
      <c r="J7" s="172"/>
      <c r="K7" s="172"/>
      <c r="L7" s="173" t="s">
        <v>21</v>
      </c>
      <c r="M7" s="174"/>
    </row>
    <row r="8" spans="1:29" ht="15" customHeight="1" x14ac:dyDescent="0.2">
      <c r="A8" s="175" t="s">
        <v>3</v>
      </c>
      <c r="B8" s="176"/>
      <c r="C8" s="176"/>
      <c r="D8" s="177" t="str">
        <f>IF(Overview!C6="","",MID(Overview!C6,1,35))</f>
        <v/>
      </c>
      <c r="E8" s="178"/>
      <c r="F8" s="178"/>
      <c r="G8" s="178"/>
      <c r="H8" s="179"/>
      <c r="I8" s="180" t="s">
        <v>5</v>
      </c>
      <c r="J8" s="181"/>
      <c r="K8" s="182"/>
      <c r="L8" s="183" t="str">
        <f>IF(Overview!C7="","",Overview!C7)</f>
        <v/>
      </c>
      <c r="M8" s="184"/>
    </row>
    <row r="9" spans="1:29" ht="15" customHeight="1" x14ac:dyDescent="0.2">
      <c r="A9" s="175" t="s">
        <v>6</v>
      </c>
      <c r="B9" s="176"/>
      <c r="C9" s="176"/>
      <c r="D9" s="177" t="str">
        <f>IF(VLOOKUP(M1,Overview!A11:B40,2,0)="","",MID(VLOOKUP(M1,Overview!A11:B40,2,0),1,35))</f>
        <v/>
      </c>
      <c r="E9" s="178"/>
      <c r="F9" s="178"/>
      <c r="G9" s="178"/>
      <c r="H9" s="179"/>
      <c r="I9" s="180" t="s">
        <v>7</v>
      </c>
      <c r="J9" s="181"/>
      <c r="K9" s="182"/>
      <c r="L9" s="185" t="str">
        <f>IF(VLOOKUP(M1,Overview!A11:C40,3,0)="","",(VLOOKUP(M1,Overview!A11:C40,3,0)))</f>
        <v/>
      </c>
      <c r="M9" s="186"/>
    </row>
    <row r="10" spans="1:29" ht="15" customHeight="1" x14ac:dyDescent="0.2">
      <c r="A10" s="175" t="s">
        <v>8</v>
      </c>
      <c r="B10" s="176"/>
      <c r="C10" s="176"/>
      <c r="D10" s="177" t="str">
        <f>IF(VLOOKUP(M1,Overview!A11:D40,4,0)="","",MID(VLOOKUP(M1,Overview!A11:D40,4,0),1,35))</f>
        <v/>
      </c>
      <c r="E10" s="178"/>
      <c r="F10" s="178"/>
      <c r="G10" s="178"/>
      <c r="H10" s="179"/>
      <c r="I10" s="180" t="s">
        <v>4</v>
      </c>
      <c r="J10" s="181"/>
      <c r="K10" s="182"/>
      <c r="L10" s="185" t="str">
        <f>IF(Overview!H6="","",Overview!H6)</f>
        <v/>
      </c>
      <c r="M10" s="186"/>
    </row>
    <row r="11" spans="1:29" ht="15" customHeight="1" x14ac:dyDescent="0.2">
      <c r="A11" s="52"/>
      <c r="B11" s="53"/>
      <c r="C11" s="53"/>
      <c r="D11" s="53"/>
      <c r="E11" s="53"/>
      <c r="F11" s="53"/>
      <c r="G11" s="54"/>
      <c r="H11" s="54"/>
      <c r="I11" s="54"/>
      <c r="J11" s="55"/>
      <c r="K11" s="55"/>
      <c r="L11" s="55"/>
      <c r="M11" s="56"/>
    </row>
    <row r="12" spans="1:29" ht="15" customHeight="1" x14ac:dyDescent="0.2">
      <c r="A12" s="192" t="s">
        <v>22</v>
      </c>
      <c r="B12" s="193"/>
      <c r="C12" s="193"/>
      <c r="D12" s="193"/>
      <c r="E12" s="193"/>
      <c r="F12" s="193"/>
      <c r="G12" s="193"/>
      <c r="H12" s="193"/>
      <c r="I12" s="193"/>
      <c r="J12" s="193"/>
      <c r="K12" s="193"/>
      <c r="L12" s="193"/>
      <c r="M12" s="194"/>
    </row>
    <row r="13" spans="1:29" ht="15" customHeight="1" x14ac:dyDescent="0.2">
      <c r="A13" s="192"/>
      <c r="B13" s="193"/>
      <c r="C13" s="193"/>
      <c r="D13" s="193"/>
      <c r="E13" s="193"/>
      <c r="F13" s="193"/>
      <c r="G13" s="193"/>
      <c r="H13" s="193"/>
      <c r="I13" s="193"/>
      <c r="J13" s="193"/>
      <c r="K13" s="193"/>
      <c r="L13" s="193"/>
      <c r="M13" s="194"/>
    </row>
    <row r="14" spans="1:29" ht="15" customHeight="1" x14ac:dyDescent="0.2">
      <c r="A14" s="195" t="s">
        <v>23</v>
      </c>
      <c r="B14" s="196"/>
      <c r="C14" s="196"/>
      <c r="D14" s="196"/>
      <c r="E14" s="196"/>
      <c r="F14" s="196"/>
      <c r="G14" s="196"/>
      <c r="H14" s="196"/>
      <c r="I14" s="196"/>
      <c r="J14" s="196"/>
      <c r="K14" s="196"/>
      <c r="L14" s="196"/>
      <c r="M14" s="197"/>
    </row>
    <row r="15" spans="1:29" ht="15" customHeight="1" x14ac:dyDescent="0.2">
      <c r="A15" s="57"/>
      <c r="B15" s="58"/>
      <c r="C15" s="58"/>
      <c r="D15" s="58"/>
      <c r="E15" s="58"/>
      <c r="F15" s="58"/>
      <c r="G15" s="58"/>
      <c r="H15" s="58"/>
      <c r="I15" s="58"/>
      <c r="J15" s="58"/>
      <c r="K15" s="58"/>
      <c r="L15" s="58"/>
      <c r="M15" s="59"/>
    </row>
    <row r="16" spans="1:29" ht="15" customHeight="1" x14ac:dyDescent="0.2">
      <c r="A16" s="198" t="s">
        <v>24</v>
      </c>
      <c r="B16" s="199"/>
      <c r="C16" s="200"/>
      <c r="D16" s="201" t="s">
        <v>25</v>
      </c>
      <c r="E16" s="202"/>
      <c r="F16" s="60" t="s">
        <v>26</v>
      </c>
      <c r="G16" s="61" t="s">
        <v>27</v>
      </c>
      <c r="H16" s="62" t="s">
        <v>28</v>
      </c>
      <c r="I16" s="58"/>
      <c r="J16" s="58"/>
      <c r="K16" s="58"/>
      <c r="L16" s="58"/>
      <c r="M16" s="59"/>
      <c r="AA16" s="9" t="s">
        <v>29</v>
      </c>
      <c r="AC16" s="9" t="s">
        <v>30</v>
      </c>
    </row>
    <row r="17" spans="1:31" ht="15" customHeight="1" x14ac:dyDescent="0.25">
      <c r="A17" s="203" t="s">
        <v>31</v>
      </c>
      <c r="B17" s="204"/>
      <c r="C17" s="205"/>
      <c r="D17" s="206" t="str">
        <f>AA57</f>
        <v/>
      </c>
      <c r="E17" s="207"/>
      <c r="F17" s="123" t="str">
        <f>AC57</f>
        <v/>
      </c>
      <c r="G17" s="124" t="str">
        <f>AD57</f>
        <v/>
      </c>
      <c r="H17" s="125" t="str">
        <f>AE57</f>
        <v/>
      </c>
      <c r="I17" s="63"/>
      <c r="J17" s="63"/>
      <c r="K17" s="63"/>
      <c r="L17" s="63"/>
      <c r="M17" s="64"/>
      <c r="AA17" s="9" t="s">
        <v>32</v>
      </c>
    </row>
    <row r="18" spans="1:31" ht="15" customHeight="1" x14ac:dyDescent="0.25">
      <c r="A18" s="203" t="s">
        <v>33</v>
      </c>
      <c r="B18" s="204"/>
      <c r="C18" s="205"/>
      <c r="D18" s="208" t="str">
        <f>AA73</f>
        <v/>
      </c>
      <c r="E18" s="209"/>
      <c r="F18" s="126" t="str">
        <f>AC73</f>
        <v/>
      </c>
      <c r="G18" s="127" t="str">
        <f>AD73</f>
        <v/>
      </c>
      <c r="H18" s="128" t="str">
        <f>AE73</f>
        <v/>
      </c>
      <c r="I18" s="46"/>
      <c r="J18" s="46"/>
      <c r="K18" s="46"/>
      <c r="L18" s="46"/>
      <c r="M18" s="65"/>
      <c r="AA18" s="9">
        <f>AA51+AA53</f>
        <v>0</v>
      </c>
      <c r="AC18" s="9">
        <f>AC51</f>
        <v>0</v>
      </c>
      <c r="AD18" s="9">
        <f>AD51</f>
        <v>0</v>
      </c>
      <c r="AE18" s="9">
        <f>AE51</f>
        <v>0</v>
      </c>
    </row>
    <row r="19" spans="1:31" ht="30" customHeight="1" x14ac:dyDescent="0.2">
      <c r="A19" s="210" t="s">
        <v>34</v>
      </c>
      <c r="B19" s="211"/>
      <c r="C19" s="212"/>
      <c r="D19" s="213" t="str">
        <f>AA77</f>
        <v/>
      </c>
      <c r="E19" s="214"/>
      <c r="F19" s="129" t="str">
        <f>AC77</f>
        <v/>
      </c>
      <c r="G19" s="130" t="str">
        <f>AD77</f>
        <v/>
      </c>
      <c r="H19" s="131" t="str">
        <f>AE77</f>
        <v/>
      </c>
      <c r="I19" s="66"/>
      <c r="J19" s="66"/>
      <c r="K19" s="66"/>
      <c r="L19" s="66"/>
      <c r="M19" s="67"/>
      <c r="AA19" s="9" t="str">
        <f>IF(AND(G54="",I54=""),"",AA18)</f>
        <v/>
      </c>
      <c r="AC19" s="9" t="str">
        <f>IF(K54="","",AC18)</f>
        <v/>
      </c>
      <c r="AD19" s="9" t="str">
        <f>IF(L54="","",AD18)</f>
        <v/>
      </c>
      <c r="AE19" s="9" t="str">
        <f>IF(M54="","",AE18)</f>
        <v/>
      </c>
    </row>
    <row r="20" spans="1:31" x14ac:dyDescent="0.2">
      <c r="A20" s="68"/>
      <c r="I20" s="46"/>
      <c r="J20" s="46"/>
      <c r="L20" s="69"/>
      <c r="M20" s="70"/>
      <c r="AA20" s="9" t="s">
        <v>35</v>
      </c>
    </row>
    <row r="21" spans="1:31" ht="15" customHeight="1" x14ac:dyDescent="0.2">
      <c r="A21" s="71"/>
      <c r="B21" s="72"/>
      <c r="C21" s="73"/>
      <c r="D21" s="215" t="s">
        <v>25</v>
      </c>
      <c r="E21" s="216"/>
      <c r="F21" s="60" t="s">
        <v>26</v>
      </c>
      <c r="G21" s="61" t="s">
        <v>27</v>
      </c>
      <c r="H21" s="62" t="s">
        <v>28</v>
      </c>
      <c r="M21" s="70"/>
      <c r="AA21" s="9">
        <f>AA67+AA69</f>
        <v>0</v>
      </c>
      <c r="AC21" s="9">
        <f>AC67</f>
        <v>0</v>
      </c>
      <c r="AD21" s="9">
        <f>AD67</f>
        <v>0</v>
      </c>
      <c r="AE21" s="9">
        <f>AE67</f>
        <v>0</v>
      </c>
    </row>
    <row r="22" spans="1:31" ht="30" customHeight="1" x14ac:dyDescent="0.2">
      <c r="A22" s="187" t="s">
        <v>36</v>
      </c>
      <c r="B22" s="188"/>
      <c r="C22" s="189"/>
      <c r="D22" s="190" t="str">
        <f>AA25</f>
        <v/>
      </c>
      <c r="E22" s="191"/>
      <c r="F22" s="132" t="str">
        <f>AC25</f>
        <v/>
      </c>
      <c r="G22" s="133" t="str">
        <f>AD25</f>
        <v/>
      </c>
      <c r="H22" s="134" t="str">
        <f>AE25</f>
        <v/>
      </c>
      <c r="I22" s="46"/>
      <c r="J22" s="46"/>
      <c r="K22" s="46"/>
      <c r="L22" s="46"/>
      <c r="M22" s="65"/>
      <c r="AA22" s="9" t="str">
        <f>IF(AND(G70="",I70=""),"",AA21)</f>
        <v/>
      </c>
      <c r="AC22" s="9" t="str">
        <f>IF(K70="","",AC21)</f>
        <v/>
      </c>
      <c r="AD22" s="9" t="str">
        <f>IF(L70="","",AD21)</f>
        <v/>
      </c>
      <c r="AE22" s="9" t="str">
        <f>IF(M70="","",AE21)</f>
        <v/>
      </c>
    </row>
    <row r="23" spans="1:31" ht="15" customHeight="1" x14ac:dyDescent="0.2">
      <c r="A23" s="74"/>
      <c r="B23" s="58"/>
      <c r="C23" s="58"/>
      <c r="D23" s="46"/>
      <c r="E23" s="46"/>
      <c r="F23" s="46"/>
      <c r="G23" s="46"/>
      <c r="H23" s="46"/>
      <c r="I23" s="46"/>
      <c r="J23" s="46"/>
      <c r="K23" s="46"/>
      <c r="L23" s="46"/>
      <c r="M23" s="65"/>
      <c r="AA23" s="9" t="s">
        <v>37</v>
      </c>
    </row>
    <row r="24" spans="1:31" ht="15" customHeight="1" x14ac:dyDescent="0.2">
      <c r="A24" s="75" t="s">
        <v>38</v>
      </c>
      <c r="B24" s="76"/>
      <c r="C24" s="76"/>
      <c r="D24" s="76"/>
      <c r="E24" s="76"/>
      <c r="F24" s="76"/>
      <c r="G24" s="76"/>
      <c r="H24" s="76"/>
      <c r="I24" s="76"/>
      <c r="J24" s="76"/>
      <c r="K24" s="76"/>
      <c r="L24" s="76"/>
      <c r="M24" s="77"/>
      <c r="AA24" s="9">
        <f>AA18+AA21</f>
        <v>0</v>
      </c>
      <c r="AC24" s="9">
        <f>AC18+AC21</f>
        <v>0</v>
      </c>
      <c r="AD24" s="9">
        <f>AD18+AD21</f>
        <v>0</v>
      </c>
      <c r="AE24" s="9">
        <f>AE18+AE21</f>
        <v>0</v>
      </c>
    </row>
    <row r="25" spans="1:31" ht="15" customHeight="1" x14ac:dyDescent="0.2">
      <c r="A25" s="217" t="s">
        <v>72</v>
      </c>
      <c r="B25" s="218"/>
      <c r="C25" s="218"/>
      <c r="D25" s="218"/>
      <c r="E25" s="218"/>
      <c r="F25" s="218"/>
      <c r="G25" s="218"/>
      <c r="H25" s="218"/>
      <c r="I25" s="218"/>
      <c r="J25" s="218"/>
      <c r="K25" s="218"/>
      <c r="L25" s="218"/>
      <c r="M25" s="219"/>
      <c r="AA25" s="9" t="str">
        <f>IF(OR(AA19="",AA22=""),"",AA24)</f>
        <v/>
      </c>
      <c r="AC25" s="9" t="str">
        <f>IF(OR(AC19="",AC22=""),"",AC24)</f>
        <v/>
      </c>
      <c r="AD25" s="9" t="str">
        <f>IF(OR(AD19="",AD22=""),"",AD24)</f>
        <v/>
      </c>
      <c r="AE25" s="9" t="str">
        <f>IF(OR(AE19="",AE22=""),"",AE24)</f>
        <v/>
      </c>
    </row>
    <row r="26" spans="1:31" ht="15" customHeight="1" x14ac:dyDescent="0.2">
      <c r="A26" s="220"/>
      <c r="B26" s="221"/>
      <c r="C26" s="221"/>
      <c r="D26" s="221"/>
      <c r="E26" s="221"/>
      <c r="F26" s="221"/>
      <c r="G26" s="221"/>
      <c r="H26" s="221"/>
      <c r="I26" s="221"/>
      <c r="J26" s="221"/>
      <c r="K26" s="221"/>
      <c r="L26" s="221"/>
      <c r="M26" s="222"/>
    </row>
    <row r="27" spans="1:31" ht="15" customHeight="1" x14ac:dyDescent="0.2">
      <c r="A27" s="220"/>
      <c r="B27" s="221"/>
      <c r="C27" s="221"/>
      <c r="D27" s="221"/>
      <c r="E27" s="221"/>
      <c r="F27" s="221"/>
      <c r="G27" s="221"/>
      <c r="H27" s="221"/>
      <c r="I27" s="221"/>
      <c r="J27" s="221"/>
      <c r="K27" s="221"/>
      <c r="L27" s="221"/>
      <c r="M27" s="222"/>
    </row>
    <row r="28" spans="1:31" ht="15" customHeight="1" x14ac:dyDescent="0.2">
      <c r="A28" s="220"/>
      <c r="B28" s="221"/>
      <c r="C28" s="221"/>
      <c r="D28" s="221"/>
      <c r="E28" s="221"/>
      <c r="F28" s="221"/>
      <c r="G28" s="221"/>
      <c r="H28" s="221"/>
      <c r="I28" s="221"/>
      <c r="J28" s="221"/>
      <c r="K28" s="221"/>
      <c r="L28" s="221"/>
      <c r="M28" s="222"/>
    </row>
    <row r="29" spans="1:31" ht="15" customHeight="1" x14ac:dyDescent="0.2">
      <c r="A29" s="220"/>
      <c r="B29" s="221"/>
      <c r="C29" s="221"/>
      <c r="D29" s="221"/>
      <c r="E29" s="221"/>
      <c r="F29" s="221"/>
      <c r="G29" s="221"/>
      <c r="H29" s="221"/>
      <c r="I29" s="221"/>
      <c r="J29" s="221"/>
      <c r="K29" s="221"/>
      <c r="L29" s="221"/>
      <c r="M29" s="222"/>
    </row>
    <row r="30" spans="1:31" ht="15" customHeight="1" x14ac:dyDescent="0.2">
      <c r="A30" s="220"/>
      <c r="B30" s="221"/>
      <c r="C30" s="221"/>
      <c r="D30" s="221"/>
      <c r="E30" s="221"/>
      <c r="F30" s="221"/>
      <c r="G30" s="221"/>
      <c r="H30" s="221"/>
      <c r="I30" s="221"/>
      <c r="J30" s="221"/>
      <c r="K30" s="221"/>
      <c r="L30" s="221"/>
      <c r="M30" s="222"/>
    </row>
    <row r="31" spans="1:31" ht="15" customHeight="1" x14ac:dyDescent="0.2">
      <c r="A31" s="220"/>
      <c r="B31" s="221"/>
      <c r="C31" s="221"/>
      <c r="D31" s="221"/>
      <c r="E31" s="221"/>
      <c r="F31" s="221"/>
      <c r="G31" s="221"/>
      <c r="H31" s="221"/>
      <c r="I31" s="221"/>
      <c r="J31" s="221"/>
      <c r="K31" s="221"/>
      <c r="L31" s="221"/>
      <c r="M31" s="222"/>
    </row>
    <row r="32" spans="1:31" ht="15" customHeight="1" x14ac:dyDescent="0.2">
      <c r="A32" s="223"/>
      <c r="B32" s="224"/>
      <c r="C32" s="224"/>
      <c r="D32" s="224"/>
      <c r="E32" s="224"/>
      <c r="F32" s="224"/>
      <c r="G32" s="224"/>
      <c r="H32" s="224"/>
      <c r="I32" s="224"/>
      <c r="J32" s="224"/>
      <c r="K32" s="224"/>
      <c r="L32" s="224"/>
      <c r="M32" s="225"/>
    </row>
    <row r="33" spans="1:13" ht="15" customHeight="1" x14ac:dyDescent="0.2">
      <c r="A33" s="78"/>
      <c r="B33" s="79"/>
      <c r="C33" s="79"/>
      <c r="D33" s="79"/>
      <c r="E33" s="79"/>
      <c r="F33" s="79"/>
      <c r="G33" s="79"/>
      <c r="H33" s="79"/>
      <c r="I33" s="79"/>
      <c r="J33" s="79"/>
      <c r="K33" s="79"/>
      <c r="L33" s="79"/>
      <c r="M33" s="80"/>
    </row>
    <row r="34" spans="1:13" ht="15" customHeight="1" x14ac:dyDescent="0.2">
      <c r="A34" s="226" t="s">
        <v>39</v>
      </c>
      <c r="B34" s="227"/>
      <c r="C34" s="227"/>
      <c r="D34" s="227"/>
      <c r="E34" s="227"/>
      <c r="F34" s="227"/>
      <c r="G34" s="227"/>
      <c r="H34" s="227"/>
      <c r="I34" s="227"/>
      <c r="J34" s="227"/>
      <c r="K34" s="227"/>
      <c r="L34" s="227"/>
      <c r="M34" s="228"/>
    </row>
    <row r="35" spans="1:13" ht="15" customHeight="1" x14ac:dyDescent="0.2">
      <c r="A35" s="229" t="s">
        <v>40</v>
      </c>
      <c r="B35" s="230"/>
      <c r="C35" s="230"/>
      <c r="D35" s="230"/>
      <c r="E35" s="230"/>
      <c r="F35" s="230"/>
      <c r="G35" s="230"/>
      <c r="H35" s="230"/>
      <c r="I35" s="230"/>
      <c r="J35" s="230"/>
      <c r="K35" s="230"/>
      <c r="L35" s="230"/>
      <c r="M35" s="231"/>
    </row>
    <row r="36" spans="1:13" ht="15" customHeight="1" x14ac:dyDescent="0.2">
      <c r="A36" s="232" t="s">
        <v>74</v>
      </c>
      <c r="B36" s="233"/>
      <c r="C36" s="233"/>
      <c r="D36" s="233"/>
      <c r="E36" s="233"/>
      <c r="F36" s="233"/>
      <c r="G36" s="233"/>
      <c r="H36" s="233"/>
      <c r="I36" s="233"/>
      <c r="J36" s="233"/>
      <c r="K36" s="233"/>
      <c r="L36" s="233"/>
      <c r="M36" s="234"/>
    </row>
    <row r="37" spans="1:13" ht="15" customHeight="1" x14ac:dyDescent="0.2">
      <c r="A37" s="232"/>
      <c r="B37" s="233"/>
      <c r="C37" s="233"/>
      <c r="D37" s="233"/>
      <c r="E37" s="233"/>
      <c r="F37" s="233"/>
      <c r="G37" s="233"/>
      <c r="H37" s="233"/>
      <c r="I37" s="233"/>
      <c r="J37" s="233"/>
      <c r="K37" s="233"/>
      <c r="L37" s="233"/>
      <c r="M37" s="234"/>
    </row>
    <row r="38" spans="1:13" ht="15" customHeight="1" x14ac:dyDescent="0.2">
      <c r="A38" s="232"/>
      <c r="B38" s="233"/>
      <c r="C38" s="233"/>
      <c r="D38" s="233"/>
      <c r="E38" s="233"/>
      <c r="F38" s="233"/>
      <c r="G38" s="233"/>
      <c r="H38" s="233"/>
      <c r="I38" s="233"/>
      <c r="J38" s="233"/>
      <c r="K38" s="233"/>
      <c r="L38" s="233"/>
      <c r="M38" s="234"/>
    </row>
    <row r="39" spans="1:13" ht="15" customHeight="1" x14ac:dyDescent="0.2">
      <c r="A39" s="235"/>
      <c r="B39" s="236"/>
      <c r="C39" s="236"/>
      <c r="D39" s="236"/>
      <c r="E39" s="236"/>
      <c r="F39" s="236"/>
      <c r="G39" s="236"/>
      <c r="H39" s="236"/>
      <c r="I39" s="236"/>
      <c r="J39" s="236"/>
      <c r="K39" s="236"/>
      <c r="L39" s="236"/>
      <c r="M39" s="237"/>
    </row>
    <row r="40" spans="1:13" ht="15" customHeight="1" x14ac:dyDescent="0.2">
      <c r="A40" s="238" t="s">
        <v>41</v>
      </c>
      <c r="B40" s="239"/>
      <c r="C40" s="242"/>
      <c r="D40" s="243"/>
      <c r="E40" s="243"/>
      <c r="F40" s="243"/>
      <c r="G40" s="243"/>
      <c r="H40" s="243"/>
      <c r="I40" s="244"/>
      <c r="J40" s="248" t="s">
        <v>42</v>
      </c>
      <c r="K40" s="250"/>
      <c r="L40" s="251"/>
      <c r="M40" s="252"/>
    </row>
    <row r="41" spans="1:13" ht="15" customHeight="1" x14ac:dyDescent="0.2">
      <c r="A41" s="240"/>
      <c r="B41" s="241"/>
      <c r="C41" s="245"/>
      <c r="D41" s="246"/>
      <c r="E41" s="246"/>
      <c r="F41" s="246"/>
      <c r="G41" s="246"/>
      <c r="H41" s="246"/>
      <c r="I41" s="247"/>
      <c r="J41" s="249"/>
      <c r="K41" s="253"/>
      <c r="L41" s="254"/>
      <c r="M41" s="255"/>
    </row>
    <row r="42" spans="1:13" ht="15" customHeight="1" x14ac:dyDescent="0.2">
      <c r="A42" s="259" t="s">
        <v>43</v>
      </c>
      <c r="B42" s="260"/>
      <c r="C42" s="260"/>
      <c r="D42" s="260"/>
      <c r="E42" s="260"/>
      <c r="F42" s="260"/>
      <c r="G42" s="260"/>
      <c r="H42" s="260"/>
      <c r="I42" s="260"/>
      <c r="J42" s="260"/>
      <c r="K42" s="260"/>
      <c r="L42" s="260"/>
      <c r="M42" s="261"/>
    </row>
    <row r="43" spans="1:13" ht="15" customHeight="1" x14ac:dyDescent="0.2">
      <c r="A43" s="262" t="s">
        <v>73</v>
      </c>
      <c r="B43" s="263"/>
      <c r="C43" s="263"/>
      <c r="D43" s="263"/>
      <c r="E43" s="263"/>
      <c r="F43" s="263"/>
      <c r="G43" s="263"/>
      <c r="H43" s="263"/>
      <c r="I43" s="263"/>
      <c r="J43" s="263"/>
      <c r="K43" s="263"/>
      <c r="L43" s="263"/>
      <c r="M43" s="264"/>
    </row>
    <row r="44" spans="1:13" ht="15" customHeight="1" x14ac:dyDescent="0.2">
      <c r="A44" s="262"/>
      <c r="B44" s="263"/>
      <c r="C44" s="263"/>
      <c r="D44" s="263"/>
      <c r="E44" s="263"/>
      <c r="F44" s="263"/>
      <c r="G44" s="263"/>
      <c r="H44" s="263"/>
      <c r="I44" s="263"/>
      <c r="J44" s="263"/>
      <c r="K44" s="263"/>
      <c r="L44" s="263"/>
      <c r="M44" s="264"/>
    </row>
    <row r="45" spans="1:13" ht="15" customHeight="1" x14ac:dyDescent="0.2">
      <c r="A45" s="265"/>
      <c r="B45" s="266"/>
      <c r="C45" s="266"/>
      <c r="D45" s="266"/>
      <c r="E45" s="266"/>
      <c r="F45" s="266"/>
      <c r="G45" s="266"/>
      <c r="H45" s="266"/>
      <c r="I45" s="266"/>
      <c r="J45" s="266"/>
      <c r="K45" s="266"/>
      <c r="L45" s="266"/>
      <c r="M45" s="267"/>
    </row>
    <row r="46" spans="1:13" ht="15" customHeight="1" x14ac:dyDescent="0.2">
      <c r="A46" s="268" t="s">
        <v>41</v>
      </c>
      <c r="B46" s="269"/>
      <c r="C46" s="272"/>
      <c r="D46" s="273"/>
      <c r="E46" s="273"/>
      <c r="F46" s="273"/>
      <c r="G46" s="273"/>
      <c r="H46" s="273"/>
      <c r="I46" s="274"/>
      <c r="J46" s="278" t="s">
        <v>42</v>
      </c>
      <c r="K46" s="280"/>
      <c r="L46" s="281"/>
      <c r="M46" s="282"/>
    </row>
    <row r="47" spans="1:13" ht="15" customHeight="1" thickBot="1" x14ac:dyDescent="0.25">
      <c r="A47" s="270"/>
      <c r="B47" s="271"/>
      <c r="C47" s="275"/>
      <c r="D47" s="276"/>
      <c r="E47" s="276"/>
      <c r="F47" s="276"/>
      <c r="G47" s="276"/>
      <c r="H47" s="276"/>
      <c r="I47" s="277"/>
      <c r="J47" s="279"/>
      <c r="K47" s="283"/>
      <c r="L47" s="284"/>
      <c r="M47" s="285"/>
    </row>
    <row r="48" spans="1:13" ht="15" customHeight="1" thickBot="1" x14ac:dyDescent="0.25">
      <c r="A48" s="81"/>
      <c r="B48" s="81"/>
      <c r="C48" s="82"/>
      <c r="D48" s="82"/>
      <c r="E48" s="82"/>
      <c r="F48" s="82"/>
      <c r="G48" s="142"/>
      <c r="H48" s="82"/>
      <c r="I48" s="82"/>
      <c r="J48" s="83"/>
      <c r="K48" s="84"/>
      <c r="L48" s="84"/>
      <c r="M48" s="84"/>
    </row>
    <row r="49" spans="1:31" ht="15" customHeight="1" x14ac:dyDescent="0.2">
      <c r="A49" s="286" t="s">
        <v>44</v>
      </c>
      <c r="B49" s="287"/>
      <c r="C49" s="287"/>
      <c r="D49" s="287"/>
      <c r="E49" s="287"/>
      <c r="F49" s="287"/>
      <c r="G49" s="287"/>
      <c r="H49" s="287"/>
      <c r="I49" s="287"/>
      <c r="J49" s="287"/>
      <c r="K49" s="287"/>
      <c r="L49" s="287"/>
      <c r="M49" s="288"/>
      <c r="AA49" s="9" t="s">
        <v>29</v>
      </c>
      <c r="AC49" s="9" t="s">
        <v>30</v>
      </c>
    </row>
    <row r="50" spans="1:31" ht="30" customHeight="1" x14ac:dyDescent="0.2">
      <c r="A50" s="289" t="s">
        <v>45</v>
      </c>
      <c r="B50" s="290"/>
      <c r="C50" s="291"/>
      <c r="D50" s="292"/>
      <c r="E50" s="292"/>
      <c r="F50" s="292"/>
      <c r="G50" s="292"/>
      <c r="H50" s="292"/>
      <c r="I50" s="292"/>
      <c r="J50" s="292"/>
      <c r="K50" s="292"/>
      <c r="L50" s="292"/>
      <c r="M50" s="293"/>
      <c r="AA50" s="9" t="s">
        <v>46</v>
      </c>
    </row>
    <row r="51" spans="1:31" ht="60" customHeight="1" x14ac:dyDescent="0.2">
      <c r="A51" s="294" t="s">
        <v>47</v>
      </c>
      <c r="B51" s="295"/>
      <c r="C51" s="291"/>
      <c r="D51" s="292"/>
      <c r="E51" s="292"/>
      <c r="F51" s="292"/>
      <c r="G51" s="292"/>
      <c r="H51" s="292"/>
      <c r="I51" s="292"/>
      <c r="J51" s="292"/>
      <c r="K51" s="292"/>
      <c r="L51" s="292"/>
      <c r="M51" s="293"/>
      <c r="AA51" s="9">
        <f>G54/1440</f>
        <v>0</v>
      </c>
      <c r="AC51" s="9">
        <f>K54/60</f>
        <v>0</v>
      </c>
      <c r="AD51" s="9">
        <f>L54/60</f>
        <v>0</v>
      </c>
      <c r="AE51" s="9">
        <f>M54/60</f>
        <v>0</v>
      </c>
    </row>
    <row r="52" spans="1:31" ht="15" customHeight="1" x14ac:dyDescent="0.2">
      <c r="A52" s="296"/>
      <c r="B52" s="297"/>
      <c r="C52" s="297"/>
      <c r="D52" s="297"/>
      <c r="E52" s="297"/>
      <c r="F52" s="297"/>
      <c r="G52" s="297"/>
      <c r="H52" s="297"/>
      <c r="I52" s="297"/>
      <c r="J52" s="297"/>
      <c r="K52" s="297"/>
      <c r="L52" s="297"/>
      <c r="M52" s="298"/>
      <c r="AA52" s="9" t="s">
        <v>48</v>
      </c>
    </row>
    <row r="53" spans="1:31" ht="15" customHeight="1" x14ac:dyDescent="0.2">
      <c r="A53" s="256" t="s">
        <v>49</v>
      </c>
      <c r="B53" s="257"/>
      <c r="C53" s="257"/>
      <c r="D53" s="257"/>
      <c r="E53" s="257"/>
      <c r="F53" s="257"/>
      <c r="G53" s="257"/>
      <c r="H53" s="257"/>
      <c r="I53" s="258"/>
      <c r="J53" s="87"/>
      <c r="K53" s="88" t="s">
        <v>26</v>
      </c>
      <c r="L53" s="88" t="s">
        <v>27</v>
      </c>
      <c r="M53" s="114" t="s">
        <v>28</v>
      </c>
      <c r="AA53" s="9">
        <f>I54/1440/60</f>
        <v>0</v>
      </c>
    </row>
    <row r="54" spans="1:31" ht="15" customHeight="1" x14ac:dyDescent="0.2">
      <c r="A54" s="317" t="s">
        <v>50</v>
      </c>
      <c r="B54" s="318"/>
      <c r="C54" s="89"/>
      <c r="D54" s="89"/>
      <c r="E54" s="89"/>
      <c r="F54" s="90" t="s">
        <v>51</v>
      </c>
      <c r="G54" s="91"/>
      <c r="H54" s="92" t="s">
        <v>52</v>
      </c>
      <c r="I54" s="93"/>
      <c r="J54" s="94"/>
      <c r="K54" s="139"/>
      <c r="L54" s="140"/>
      <c r="M54" s="141"/>
      <c r="AA54" s="9" t="s">
        <v>53</v>
      </c>
    </row>
    <row r="55" spans="1:31" ht="90" customHeight="1" x14ac:dyDescent="0.2">
      <c r="A55" s="319" t="s">
        <v>54</v>
      </c>
      <c r="B55" s="320"/>
      <c r="C55" s="308"/>
      <c r="D55" s="309"/>
      <c r="E55" s="309"/>
      <c r="F55" s="309"/>
      <c r="G55" s="309"/>
      <c r="H55" s="310"/>
      <c r="I55" s="95"/>
      <c r="J55" s="96" t="s">
        <v>55</v>
      </c>
      <c r="K55" s="97"/>
      <c r="L55" s="98"/>
      <c r="M55" s="115"/>
      <c r="O55" s="1" t="s">
        <v>56</v>
      </c>
      <c r="P55" s="99"/>
      <c r="Q55" s="99"/>
      <c r="R55" s="99"/>
      <c r="AA55" s="9">
        <f>SUM(I55:I57)</f>
        <v>0</v>
      </c>
      <c r="AC55" s="9">
        <f>SUM(K55:K57)</f>
        <v>0</v>
      </c>
      <c r="AD55" s="9">
        <f>SUM(L55:L57)</f>
        <v>0</v>
      </c>
      <c r="AE55" s="9">
        <f>SUM(M55:M57)</f>
        <v>0</v>
      </c>
    </row>
    <row r="56" spans="1:31" ht="90" customHeight="1" x14ac:dyDescent="0.2">
      <c r="A56" s="294" t="s">
        <v>57</v>
      </c>
      <c r="B56" s="295"/>
      <c r="C56" s="308"/>
      <c r="D56" s="309"/>
      <c r="E56" s="309"/>
      <c r="F56" s="309"/>
      <c r="G56" s="309"/>
      <c r="H56" s="310"/>
      <c r="I56" s="95"/>
      <c r="J56" s="100" t="s">
        <v>55</v>
      </c>
      <c r="K56" s="97"/>
      <c r="L56" s="98"/>
      <c r="M56" s="115"/>
      <c r="O56" s="299"/>
      <c r="P56" s="300"/>
      <c r="Q56" s="300"/>
      <c r="R56" s="301"/>
      <c r="S56" s="51"/>
      <c r="AA56" s="9" t="s">
        <v>58</v>
      </c>
    </row>
    <row r="57" spans="1:31" ht="90" customHeight="1" x14ac:dyDescent="0.2">
      <c r="A57" s="294" t="s">
        <v>59</v>
      </c>
      <c r="B57" s="295"/>
      <c r="C57" s="308"/>
      <c r="D57" s="309"/>
      <c r="E57" s="309"/>
      <c r="F57" s="309"/>
      <c r="G57" s="309"/>
      <c r="H57" s="310"/>
      <c r="I57" s="95"/>
      <c r="J57" s="100" t="s">
        <v>55</v>
      </c>
      <c r="K57" s="97"/>
      <c r="L57" s="98"/>
      <c r="M57" s="115"/>
      <c r="O57" s="302"/>
      <c r="P57" s="303"/>
      <c r="Q57" s="303"/>
      <c r="R57" s="304"/>
      <c r="AA57" s="9" t="str">
        <f>IF(I55="","",IF(I56="","",IF(I57="","",IF(AA55&gt;-1,AA55,""))))</f>
        <v/>
      </c>
      <c r="AC57" s="9" t="str">
        <f>IF(K55="","",IF(K56="","",IF(K57="","",IF(AC55&gt;-1,AC55,""))))</f>
        <v/>
      </c>
      <c r="AD57" s="9" t="str">
        <f>IF(L55="","",IF(L56="","",IF(L57="","",IF(AD55&gt;-1,AD55,""))))</f>
        <v/>
      </c>
      <c r="AE57" s="9" t="str">
        <f>IF(M55="","",IF(M56="","",IF(M57="","",IF(AE55&gt;-1,AE55,""))))</f>
        <v/>
      </c>
    </row>
    <row r="58" spans="1:31" ht="30" customHeight="1" x14ac:dyDescent="0.2">
      <c r="A58" s="311" t="s">
        <v>10</v>
      </c>
      <c r="B58" s="312"/>
      <c r="C58" s="312"/>
      <c r="D58" s="312"/>
      <c r="E58" s="312"/>
      <c r="F58" s="312"/>
      <c r="G58" s="312"/>
      <c r="H58" s="313"/>
      <c r="I58" s="135" t="str">
        <f>AA57</f>
        <v/>
      </c>
      <c r="J58" s="100" t="s">
        <v>60</v>
      </c>
      <c r="K58" s="136" t="str">
        <f>AC57</f>
        <v/>
      </c>
      <c r="L58" s="137" t="str">
        <f>AD57</f>
        <v/>
      </c>
      <c r="M58" s="138" t="str">
        <f>AE57</f>
        <v/>
      </c>
      <c r="O58" s="302"/>
      <c r="P58" s="303"/>
      <c r="Q58" s="303"/>
      <c r="R58" s="304"/>
    </row>
    <row r="59" spans="1:31" ht="15" customHeight="1" x14ac:dyDescent="0.2">
      <c r="A59" s="116"/>
      <c r="B59" s="101"/>
      <c r="C59" s="101"/>
      <c r="D59" s="101"/>
      <c r="E59" s="101"/>
      <c r="F59" s="101"/>
      <c r="G59" s="101"/>
      <c r="H59" s="101"/>
      <c r="I59" s="102"/>
      <c r="J59" s="103"/>
      <c r="K59" s="102"/>
      <c r="L59" s="102"/>
      <c r="M59" s="117"/>
      <c r="O59" s="302"/>
      <c r="P59" s="303"/>
      <c r="Q59" s="303"/>
      <c r="R59" s="304"/>
    </row>
    <row r="60" spans="1:31" ht="15" customHeight="1" x14ac:dyDescent="0.2">
      <c r="A60" s="118"/>
      <c r="B60" s="105" t="s">
        <v>61</v>
      </c>
      <c r="C60" s="104"/>
      <c r="D60" s="86"/>
      <c r="E60" s="86"/>
      <c r="F60" s="86"/>
      <c r="G60" s="106" t="s">
        <v>62</v>
      </c>
      <c r="H60" s="86"/>
      <c r="I60" s="86"/>
      <c r="J60" s="107"/>
      <c r="K60" s="107"/>
      <c r="L60" s="85"/>
      <c r="M60" s="119"/>
      <c r="O60" s="302"/>
      <c r="P60" s="303"/>
      <c r="Q60" s="303"/>
      <c r="R60" s="304"/>
    </row>
    <row r="61" spans="1:31" ht="85" customHeight="1" x14ac:dyDescent="0.2">
      <c r="A61" s="120" t="s">
        <v>63</v>
      </c>
      <c r="B61" s="314"/>
      <c r="C61" s="315"/>
      <c r="D61" s="315"/>
      <c r="E61" s="315"/>
      <c r="F61" s="316"/>
      <c r="G61" s="314"/>
      <c r="H61" s="315"/>
      <c r="I61" s="315"/>
      <c r="J61" s="315"/>
      <c r="K61" s="315"/>
      <c r="L61" s="315"/>
      <c r="M61" s="328"/>
      <c r="O61" s="302"/>
      <c r="P61" s="303"/>
      <c r="Q61" s="303"/>
      <c r="R61" s="304"/>
    </row>
    <row r="62" spans="1:31" ht="85" customHeight="1" x14ac:dyDescent="0.2">
      <c r="A62" s="120" t="s">
        <v>64</v>
      </c>
      <c r="B62" s="314"/>
      <c r="C62" s="315"/>
      <c r="D62" s="315"/>
      <c r="E62" s="315"/>
      <c r="F62" s="316"/>
      <c r="G62" s="314"/>
      <c r="H62" s="315"/>
      <c r="I62" s="315"/>
      <c r="J62" s="315"/>
      <c r="K62" s="315"/>
      <c r="L62" s="315"/>
      <c r="M62" s="328"/>
      <c r="O62" s="302"/>
      <c r="P62" s="303"/>
      <c r="Q62" s="303"/>
      <c r="R62" s="304"/>
    </row>
    <row r="63" spans="1:31" ht="85" customHeight="1" thickBot="1" x14ac:dyDescent="0.25">
      <c r="A63" s="121" t="s">
        <v>65</v>
      </c>
      <c r="B63" s="329"/>
      <c r="C63" s="330"/>
      <c r="D63" s="330"/>
      <c r="E63" s="330"/>
      <c r="F63" s="331"/>
      <c r="G63" s="329"/>
      <c r="H63" s="330"/>
      <c r="I63" s="330"/>
      <c r="J63" s="330"/>
      <c r="K63" s="330"/>
      <c r="L63" s="330"/>
      <c r="M63" s="332"/>
      <c r="O63" s="305"/>
      <c r="P63" s="306"/>
      <c r="Q63" s="306"/>
      <c r="R63" s="307"/>
    </row>
    <row r="64" spans="1:31" ht="15" customHeight="1" thickBot="1" x14ac:dyDescent="0.25">
      <c r="A64" s="104"/>
      <c r="B64" s="104"/>
      <c r="C64" s="104"/>
      <c r="D64" s="86"/>
      <c r="E64" s="86"/>
      <c r="F64" s="86"/>
      <c r="G64" s="86"/>
      <c r="H64" s="86"/>
      <c r="I64" s="86"/>
      <c r="J64" s="107"/>
      <c r="K64" s="107"/>
      <c r="L64" s="85"/>
      <c r="M64" s="85"/>
    </row>
    <row r="65" spans="1:31" ht="15" customHeight="1" x14ac:dyDescent="0.2">
      <c r="A65" s="286" t="s">
        <v>66</v>
      </c>
      <c r="B65" s="287"/>
      <c r="C65" s="287"/>
      <c r="D65" s="287"/>
      <c r="E65" s="287"/>
      <c r="F65" s="287"/>
      <c r="G65" s="287"/>
      <c r="H65" s="287"/>
      <c r="I65" s="287"/>
      <c r="J65" s="287"/>
      <c r="K65" s="287"/>
      <c r="L65" s="287"/>
      <c r="M65" s="288"/>
      <c r="AA65" s="9" t="s">
        <v>29</v>
      </c>
      <c r="AC65" s="9" t="s">
        <v>30</v>
      </c>
    </row>
    <row r="66" spans="1:31" ht="30" customHeight="1" x14ac:dyDescent="0.2">
      <c r="A66" s="321" t="s">
        <v>45</v>
      </c>
      <c r="B66" s="322"/>
      <c r="C66" s="291"/>
      <c r="D66" s="292"/>
      <c r="E66" s="292"/>
      <c r="F66" s="292"/>
      <c r="G66" s="292"/>
      <c r="H66" s="292"/>
      <c r="I66" s="292"/>
      <c r="J66" s="292"/>
      <c r="K66" s="292"/>
      <c r="L66" s="292"/>
      <c r="M66" s="293"/>
      <c r="AA66" s="9" t="s">
        <v>46</v>
      </c>
    </row>
    <row r="67" spans="1:31" ht="30" customHeight="1" x14ac:dyDescent="0.2">
      <c r="A67" s="323" t="s">
        <v>35</v>
      </c>
      <c r="B67" s="324"/>
      <c r="C67" s="333"/>
      <c r="D67" s="334"/>
      <c r="E67" s="334"/>
      <c r="F67" s="334"/>
      <c r="G67" s="334"/>
      <c r="H67" s="334"/>
      <c r="I67" s="334"/>
      <c r="J67" s="334"/>
      <c r="K67" s="334"/>
      <c r="L67" s="334"/>
      <c r="M67" s="335"/>
      <c r="AA67" s="9">
        <f>G70/1440</f>
        <v>0</v>
      </c>
      <c r="AC67" s="9">
        <f>K70/60</f>
        <v>0</v>
      </c>
      <c r="AD67" s="9">
        <f>L70/60</f>
        <v>0</v>
      </c>
      <c r="AE67" s="9">
        <f>M70/60</f>
        <v>0</v>
      </c>
    </row>
    <row r="68" spans="1:31" ht="45" customHeight="1" x14ac:dyDescent="0.2">
      <c r="A68" s="336"/>
      <c r="B68" s="337"/>
      <c r="C68" s="337"/>
      <c r="D68" s="337"/>
      <c r="E68" s="337"/>
      <c r="F68" s="337"/>
      <c r="G68" s="337"/>
      <c r="H68" s="337"/>
      <c r="I68" s="337"/>
      <c r="J68" s="337"/>
      <c r="K68" s="337"/>
      <c r="L68" s="337"/>
      <c r="M68" s="338"/>
      <c r="AA68" s="9" t="s">
        <v>48</v>
      </c>
    </row>
    <row r="69" spans="1:31" ht="15" customHeight="1" x14ac:dyDescent="0.2">
      <c r="A69" s="325" t="s">
        <v>49</v>
      </c>
      <c r="B69" s="326"/>
      <c r="C69" s="326"/>
      <c r="D69" s="326"/>
      <c r="E69" s="326"/>
      <c r="F69" s="326"/>
      <c r="G69" s="326"/>
      <c r="H69" s="326"/>
      <c r="I69" s="327"/>
      <c r="J69" s="109"/>
      <c r="K69" s="110" t="s">
        <v>26</v>
      </c>
      <c r="L69" s="110" t="s">
        <v>27</v>
      </c>
      <c r="M69" s="122" t="s">
        <v>28</v>
      </c>
      <c r="AA69" s="9">
        <f>I70/1440/60</f>
        <v>0</v>
      </c>
    </row>
    <row r="70" spans="1:31" ht="15" customHeight="1" x14ac:dyDescent="0.2">
      <c r="A70" s="317" t="s">
        <v>50</v>
      </c>
      <c r="B70" s="318"/>
      <c r="C70" s="89"/>
      <c r="D70" s="89"/>
      <c r="E70" s="89"/>
      <c r="F70" s="90" t="s">
        <v>51</v>
      </c>
      <c r="G70" s="91"/>
      <c r="H70" s="92" t="s">
        <v>52</v>
      </c>
      <c r="I70" s="93"/>
      <c r="J70" s="94"/>
      <c r="K70" s="139"/>
      <c r="L70" s="140"/>
      <c r="M70" s="141"/>
      <c r="AA70" s="9" t="s">
        <v>67</v>
      </c>
    </row>
    <row r="71" spans="1:31" ht="90" customHeight="1" x14ac:dyDescent="0.2">
      <c r="A71" s="294" t="s">
        <v>54</v>
      </c>
      <c r="B71" s="295"/>
      <c r="C71" s="308"/>
      <c r="D71" s="309"/>
      <c r="E71" s="309"/>
      <c r="F71" s="309"/>
      <c r="G71" s="309"/>
      <c r="H71" s="310"/>
      <c r="I71" s="95"/>
      <c r="J71" s="96" t="s">
        <v>55</v>
      </c>
      <c r="K71" s="97"/>
      <c r="L71" s="98"/>
      <c r="M71" s="115"/>
      <c r="O71" s="1" t="s">
        <v>56</v>
      </c>
      <c r="P71" s="108"/>
      <c r="Q71" s="108"/>
      <c r="R71" s="108"/>
      <c r="AA71" s="9">
        <f>SUM(I71:I73)</f>
        <v>0</v>
      </c>
      <c r="AC71" s="9">
        <f>SUM(K71:K73)</f>
        <v>0</v>
      </c>
      <c r="AD71" s="9">
        <f>SUM(L71:L73)</f>
        <v>0</v>
      </c>
      <c r="AE71" s="9">
        <f>SUM(M71:M73)</f>
        <v>0</v>
      </c>
    </row>
    <row r="72" spans="1:31" ht="90" customHeight="1" x14ac:dyDescent="0.2">
      <c r="A72" s="294" t="s">
        <v>57</v>
      </c>
      <c r="B72" s="295"/>
      <c r="C72" s="308"/>
      <c r="D72" s="309"/>
      <c r="E72" s="309"/>
      <c r="F72" s="309"/>
      <c r="G72" s="309"/>
      <c r="H72" s="310"/>
      <c r="I72" s="95"/>
      <c r="J72" s="100" t="s">
        <v>55</v>
      </c>
      <c r="K72" s="97"/>
      <c r="L72" s="98"/>
      <c r="M72" s="115"/>
      <c r="O72" s="299"/>
      <c r="P72" s="300"/>
      <c r="Q72" s="300"/>
      <c r="R72" s="301"/>
      <c r="AA72" s="9" t="s">
        <v>68</v>
      </c>
    </row>
    <row r="73" spans="1:31" ht="90" customHeight="1" x14ac:dyDescent="0.2">
      <c r="A73" s="339" t="s">
        <v>69</v>
      </c>
      <c r="B73" s="340"/>
      <c r="C73" s="308"/>
      <c r="D73" s="309"/>
      <c r="E73" s="309"/>
      <c r="F73" s="309"/>
      <c r="G73" s="309"/>
      <c r="H73" s="310"/>
      <c r="I73" s="95"/>
      <c r="J73" s="100" t="s">
        <v>55</v>
      </c>
      <c r="K73" s="97"/>
      <c r="L73" s="98"/>
      <c r="M73" s="115"/>
      <c r="O73" s="302"/>
      <c r="P73" s="303"/>
      <c r="Q73" s="303"/>
      <c r="R73" s="304"/>
      <c r="AA73" s="9" t="str">
        <f>IF(I71="","",IF(I72="","",IF(I73="","",IF(AA71&gt;-1,AA71,""))))</f>
        <v/>
      </c>
      <c r="AC73" s="9" t="str">
        <f>IF(K71="","",IF(K72="","",IF(K73="","",IF(AC71&gt;-1,AC71,""))))</f>
        <v/>
      </c>
      <c r="AD73" s="9" t="str">
        <f>IF(L71="","",IF(L72="","",IF(L73="","",IF(AD71&gt;-1,AD71,""))))</f>
        <v/>
      </c>
      <c r="AE73" s="9" t="str">
        <f>IF(M71="","",IF(M72="","",IF(M73="","",IF(AE71&gt;-1,AE71,""))))</f>
        <v/>
      </c>
    </row>
    <row r="74" spans="1:31" ht="30" customHeight="1" x14ac:dyDescent="0.2">
      <c r="A74" s="311" t="s">
        <v>10</v>
      </c>
      <c r="B74" s="312"/>
      <c r="C74" s="312"/>
      <c r="D74" s="312"/>
      <c r="E74" s="312"/>
      <c r="F74" s="312"/>
      <c r="G74" s="312"/>
      <c r="H74" s="313"/>
      <c r="I74" s="135" t="str">
        <f>AA73</f>
        <v/>
      </c>
      <c r="J74" s="100" t="s">
        <v>60</v>
      </c>
      <c r="K74" s="136" t="str">
        <f>AC73</f>
        <v/>
      </c>
      <c r="L74" s="137" t="str">
        <f>AD73</f>
        <v/>
      </c>
      <c r="M74" s="138" t="str">
        <f>AE73</f>
        <v/>
      </c>
      <c r="O74" s="302"/>
      <c r="P74" s="303"/>
      <c r="Q74" s="303"/>
      <c r="R74" s="304"/>
    </row>
    <row r="75" spans="1:31" ht="15" customHeight="1" x14ac:dyDescent="0.2">
      <c r="A75" s="116"/>
      <c r="B75" s="101"/>
      <c r="C75" s="101"/>
      <c r="D75" s="101"/>
      <c r="E75" s="101"/>
      <c r="F75" s="101"/>
      <c r="G75" s="101"/>
      <c r="H75" s="101"/>
      <c r="I75" s="102"/>
      <c r="J75" s="103"/>
      <c r="K75" s="102"/>
      <c r="L75" s="102"/>
      <c r="M75" s="117"/>
      <c r="O75" s="302"/>
      <c r="P75" s="303"/>
      <c r="Q75" s="303"/>
      <c r="R75" s="304"/>
      <c r="AA75" s="9" t="s">
        <v>10</v>
      </c>
    </row>
    <row r="76" spans="1:31" ht="15" customHeight="1" x14ac:dyDescent="0.2">
      <c r="A76" s="118"/>
      <c r="B76" s="105" t="s">
        <v>61</v>
      </c>
      <c r="C76" s="104"/>
      <c r="D76" s="86"/>
      <c r="E76" s="86"/>
      <c r="F76" s="86"/>
      <c r="G76" s="106" t="s">
        <v>62</v>
      </c>
      <c r="H76" s="86"/>
      <c r="I76" s="86"/>
      <c r="J76" s="107"/>
      <c r="K76" s="107"/>
      <c r="L76" s="85"/>
      <c r="M76" s="119"/>
      <c r="O76" s="302"/>
      <c r="P76" s="303"/>
      <c r="Q76" s="303"/>
      <c r="R76" s="304"/>
      <c r="AA76" s="9" t="e">
        <f>AA57+AA73</f>
        <v>#VALUE!</v>
      </c>
      <c r="AC76" s="9" t="e">
        <f>AC57+AC73</f>
        <v>#VALUE!</v>
      </c>
      <c r="AD76" s="9" t="e">
        <f>AD57+AD73</f>
        <v>#VALUE!</v>
      </c>
      <c r="AE76" s="9" t="e">
        <f>AE57+AE73</f>
        <v>#VALUE!</v>
      </c>
    </row>
    <row r="77" spans="1:31" ht="85" customHeight="1" x14ac:dyDescent="0.2">
      <c r="A77" s="120" t="s">
        <v>63</v>
      </c>
      <c r="B77" s="314"/>
      <c r="C77" s="315"/>
      <c r="D77" s="315"/>
      <c r="E77" s="315"/>
      <c r="F77" s="316"/>
      <c r="G77" s="314"/>
      <c r="H77" s="315"/>
      <c r="I77" s="315"/>
      <c r="J77" s="315"/>
      <c r="K77" s="315"/>
      <c r="L77" s="315"/>
      <c r="M77" s="328"/>
      <c r="O77" s="302"/>
      <c r="P77" s="303"/>
      <c r="Q77" s="303"/>
      <c r="R77" s="304"/>
      <c r="AA77" s="9" t="str">
        <f>IF(AA57="","",IF(AA73="","",AA76))</f>
        <v/>
      </c>
      <c r="AC77" s="9" t="str">
        <f>IF(AC57="","",IF(AC73="","",AC76))</f>
        <v/>
      </c>
      <c r="AD77" s="9" t="str">
        <f>IF(AD57="","",IF(AD73="","",AD76))</f>
        <v/>
      </c>
      <c r="AE77" s="9" t="str">
        <f>IF(AE57="","",IF(AE73="","",AE76))</f>
        <v/>
      </c>
    </row>
    <row r="78" spans="1:31" ht="85" customHeight="1" x14ac:dyDescent="0.2">
      <c r="A78" s="120" t="s">
        <v>64</v>
      </c>
      <c r="B78" s="314"/>
      <c r="C78" s="315"/>
      <c r="D78" s="315"/>
      <c r="E78" s="315"/>
      <c r="F78" s="316"/>
      <c r="G78" s="314"/>
      <c r="H78" s="315"/>
      <c r="I78" s="315"/>
      <c r="J78" s="315"/>
      <c r="K78" s="315"/>
      <c r="L78" s="315"/>
      <c r="M78" s="328"/>
      <c r="O78" s="302"/>
      <c r="P78" s="303"/>
      <c r="Q78" s="303"/>
      <c r="R78" s="304"/>
    </row>
    <row r="79" spans="1:31" ht="85" customHeight="1" thickBot="1" x14ac:dyDescent="0.25">
      <c r="A79" s="121" t="s">
        <v>65</v>
      </c>
      <c r="B79" s="329"/>
      <c r="C79" s="330"/>
      <c r="D79" s="330"/>
      <c r="E79" s="330"/>
      <c r="F79" s="331"/>
      <c r="G79" s="329"/>
      <c r="H79" s="330"/>
      <c r="I79" s="330"/>
      <c r="J79" s="330"/>
      <c r="K79" s="330"/>
      <c r="L79" s="330"/>
      <c r="M79" s="332"/>
      <c r="O79" s="305"/>
      <c r="P79" s="306"/>
      <c r="Q79" s="306"/>
      <c r="R79" s="307"/>
    </row>
    <row r="80" spans="1:31" ht="15" customHeight="1" x14ac:dyDescent="0.2">
      <c r="A80" s="111"/>
      <c r="B80" s="112"/>
      <c r="C80" s="112"/>
      <c r="D80" s="112"/>
      <c r="E80" s="112"/>
      <c r="F80" s="112"/>
      <c r="G80" s="112"/>
      <c r="H80" s="112"/>
      <c r="I80" s="112"/>
      <c r="J80" s="112"/>
      <c r="K80" s="112"/>
      <c r="L80" s="112"/>
      <c r="M80" s="112"/>
    </row>
    <row r="81" spans="1:13" hidden="1" x14ac:dyDescent="0.2">
      <c r="A81" s="111"/>
      <c r="B81" s="112"/>
      <c r="C81" s="112"/>
      <c r="D81" s="112"/>
      <c r="E81" s="112"/>
      <c r="F81" s="112"/>
      <c r="G81" s="112"/>
      <c r="H81" s="112"/>
      <c r="I81" s="112"/>
      <c r="J81" s="112"/>
      <c r="K81" s="112"/>
      <c r="L81" s="112"/>
      <c r="M81" s="112"/>
    </row>
    <row r="82" spans="1:13" hidden="1" x14ac:dyDescent="0.2">
      <c r="A82" s="111"/>
      <c r="B82" s="112"/>
      <c r="C82" s="112"/>
      <c r="D82" s="112"/>
      <c r="E82" s="112"/>
      <c r="F82" s="112"/>
      <c r="G82" s="112"/>
      <c r="H82" s="112"/>
      <c r="I82" s="112"/>
      <c r="J82" s="112"/>
      <c r="K82" s="112"/>
      <c r="L82" s="112"/>
      <c r="M82" s="112"/>
    </row>
    <row r="83" spans="1:13" hidden="1" x14ac:dyDescent="0.2">
      <c r="A83" s="111"/>
      <c r="B83" s="112"/>
      <c r="C83" s="112"/>
      <c r="D83" s="112"/>
      <c r="E83" s="112"/>
      <c r="F83" s="112"/>
      <c r="G83" s="112"/>
      <c r="H83" s="112"/>
      <c r="I83" s="112"/>
      <c r="J83" s="112"/>
      <c r="K83" s="112"/>
      <c r="L83" s="112"/>
      <c r="M83" s="112"/>
    </row>
    <row r="84" spans="1:13" hidden="1" x14ac:dyDescent="0.2">
      <c r="A84" s="111"/>
      <c r="B84" s="112"/>
      <c r="C84" s="112"/>
      <c r="D84" s="112"/>
      <c r="E84" s="112"/>
      <c r="F84" s="112"/>
      <c r="G84" s="112"/>
      <c r="H84" s="112"/>
      <c r="I84" s="112"/>
      <c r="J84" s="112"/>
      <c r="K84" s="112"/>
      <c r="L84" s="112"/>
      <c r="M84" s="112"/>
    </row>
    <row r="85" spans="1:13" hidden="1" x14ac:dyDescent="0.2">
      <c r="A85" s="111"/>
      <c r="B85" s="112"/>
      <c r="C85" s="112"/>
      <c r="D85" s="112"/>
      <c r="E85" s="112"/>
      <c r="F85" s="112"/>
      <c r="G85" s="112"/>
      <c r="H85" s="112"/>
      <c r="I85" s="112"/>
      <c r="J85" s="112"/>
      <c r="K85" s="112"/>
      <c r="L85" s="112"/>
      <c r="M85" s="112"/>
    </row>
    <row r="86" spans="1:13" hidden="1" x14ac:dyDescent="0.2">
      <c r="A86" s="111"/>
      <c r="B86" s="112"/>
      <c r="C86" s="112"/>
      <c r="D86" s="112"/>
      <c r="E86" s="112"/>
      <c r="F86" s="112"/>
      <c r="G86" s="112"/>
      <c r="H86" s="112"/>
      <c r="I86" s="112"/>
      <c r="J86" s="112"/>
      <c r="K86" s="112"/>
      <c r="L86" s="112"/>
      <c r="M86" s="112"/>
    </row>
    <row r="87" spans="1:13" hidden="1" x14ac:dyDescent="0.2">
      <c r="A87" s="111"/>
      <c r="B87" s="112"/>
      <c r="C87" s="112"/>
      <c r="D87" s="112"/>
      <c r="E87" s="112"/>
      <c r="F87" s="112"/>
      <c r="G87" s="112"/>
      <c r="H87" s="112"/>
      <c r="I87" s="112"/>
      <c r="J87" s="112"/>
      <c r="K87" s="112"/>
      <c r="L87" s="112"/>
      <c r="M87" s="112"/>
    </row>
    <row r="88" spans="1:13" hidden="1" x14ac:dyDescent="0.2">
      <c r="A88" s="111"/>
      <c r="B88" s="112"/>
      <c r="C88" s="112"/>
      <c r="D88" s="112"/>
      <c r="E88" s="112"/>
      <c r="F88" s="112"/>
      <c r="G88" s="112"/>
      <c r="H88" s="112"/>
      <c r="I88" s="112"/>
      <c r="J88" s="112"/>
      <c r="K88" s="112"/>
      <c r="L88" s="112"/>
      <c r="M88" s="112"/>
    </row>
    <row r="89" spans="1:13" hidden="1" x14ac:dyDescent="0.2">
      <c r="A89" s="111"/>
      <c r="B89" s="112"/>
      <c r="C89" s="112"/>
      <c r="D89" s="112"/>
      <c r="E89" s="112"/>
      <c r="F89" s="112"/>
      <c r="G89" s="112"/>
      <c r="H89" s="112"/>
      <c r="I89" s="112"/>
      <c r="J89" s="112"/>
      <c r="K89" s="112"/>
      <c r="L89" s="112"/>
      <c r="M89" s="112"/>
    </row>
    <row r="90" spans="1:13" hidden="1" x14ac:dyDescent="0.2">
      <c r="A90" s="111"/>
      <c r="B90" s="112"/>
      <c r="C90" s="112"/>
      <c r="D90" s="112"/>
      <c r="E90" s="112"/>
      <c r="F90" s="112"/>
      <c r="G90" s="112"/>
      <c r="H90" s="112"/>
      <c r="I90" s="112"/>
      <c r="J90" s="112"/>
      <c r="K90" s="112"/>
      <c r="L90" s="112"/>
      <c r="M90" s="112"/>
    </row>
    <row r="91" spans="1:13" hidden="1" x14ac:dyDescent="0.2">
      <c r="A91" s="111"/>
      <c r="B91" s="112"/>
      <c r="C91" s="112"/>
      <c r="D91" s="112"/>
      <c r="E91" s="112"/>
      <c r="F91" s="112"/>
      <c r="G91" s="112"/>
      <c r="H91" s="112"/>
      <c r="I91" s="112"/>
      <c r="J91" s="112"/>
      <c r="K91" s="112"/>
      <c r="L91" s="112"/>
      <c r="M91" s="112"/>
    </row>
    <row r="92" spans="1:13" hidden="1" x14ac:dyDescent="0.2">
      <c r="A92" s="111"/>
      <c r="B92" s="112"/>
      <c r="C92" s="112"/>
      <c r="D92" s="112"/>
      <c r="E92" s="112"/>
      <c r="F92" s="112"/>
      <c r="G92" s="112"/>
      <c r="H92" s="112"/>
      <c r="I92" s="112"/>
      <c r="J92" s="112"/>
      <c r="K92" s="112"/>
      <c r="L92" s="112"/>
      <c r="M92" s="112"/>
    </row>
    <row r="93" spans="1:13" hidden="1" x14ac:dyDescent="0.2">
      <c r="A93" s="111"/>
      <c r="B93" s="112"/>
      <c r="C93" s="112"/>
      <c r="D93" s="112"/>
      <c r="E93" s="112"/>
      <c r="F93" s="112"/>
      <c r="G93" s="112"/>
      <c r="H93" s="112"/>
      <c r="I93" s="112"/>
      <c r="J93" s="112"/>
      <c r="K93" s="112"/>
      <c r="L93" s="112"/>
      <c r="M93" s="112"/>
    </row>
    <row r="94" spans="1:13" hidden="1" x14ac:dyDescent="0.2">
      <c r="A94" s="113"/>
      <c r="B94" s="113"/>
      <c r="C94" s="113"/>
      <c r="D94" s="113"/>
      <c r="E94" s="113"/>
      <c r="F94" s="113"/>
      <c r="G94" s="113"/>
      <c r="H94" s="113"/>
      <c r="I94" s="113"/>
      <c r="J94" s="113"/>
      <c r="K94" s="113"/>
      <c r="L94" s="113"/>
      <c r="M94" s="113"/>
    </row>
    <row r="95" spans="1:13" hidden="1" x14ac:dyDescent="0.2">
      <c r="A95" s="113"/>
      <c r="B95" s="113"/>
      <c r="C95" s="113"/>
      <c r="D95" s="113"/>
      <c r="E95" s="113"/>
      <c r="F95" s="113"/>
      <c r="G95" s="113"/>
      <c r="H95" s="113"/>
      <c r="I95" s="113"/>
      <c r="J95" s="113"/>
      <c r="K95" s="113"/>
      <c r="L95" s="113"/>
      <c r="M95" s="113"/>
    </row>
    <row r="96" spans="1:13" hidden="1" x14ac:dyDescent="0.2">
      <c r="A96" s="113"/>
      <c r="B96" s="113"/>
      <c r="C96" s="113"/>
      <c r="D96" s="113"/>
      <c r="E96" s="113"/>
      <c r="F96" s="113"/>
      <c r="G96" s="113"/>
      <c r="H96" s="113"/>
      <c r="I96" s="113"/>
      <c r="J96" s="113"/>
      <c r="K96" s="113"/>
      <c r="L96" s="113"/>
      <c r="M96" s="113"/>
    </row>
    <row r="97" spans="1:13" hidden="1" x14ac:dyDescent="0.2">
      <c r="A97" s="113"/>
      <c r="B97" s="113"/>
      <c r="C97" s="113"/>
      <c r="D97" s="113"/>
      <c r="E97" s="113"/>
      <c r="F97" s="113"/>
      <c r="G97" s="113"/>
      <c r="H97" s="113"/>
      <c r="I97" s="113"/>
      <c r="J97" s="113"/>
      <c r="K97" s="113"/>
      <c r="L97" s="113"/>
      <c r="M97" s="113"/>
    </row>
    <row r="98" spans="1:13" hidden="1" x14ac:dyDescent="0.2">
      <c r="A98" s="113"/>
      <c r="B98" s="113"/>
      <c r="C98" s="113"/>
      <c r="D98" s="113"/>
      <c r="E98" s="113"/>
      <c r="F98" s="113"/>
      <c r="G98" s="113"/>
      <c r="H98" s="113"/>
      <c r="I98" s="113"/>
      <c r="J98" s="113"/>
      <c r="K98" s="113"/>
      <c r="L98" s="113"/>
      <c r="M98" s="113"/>
    </row>
    <row r="99" spans="1:13" hidden="1" x14ac:dyDescent="0.2">
      <c r="A99" s="113"/>
      <c r="B99" s="113"/>
      <c r="C99" s="113"/>
      <c r="D99" s="113"/>
      <c r="E99" s="113"/>
      <c r="F99" s="113"/>
      <c r="G99" s="113"/>
      <c r="H99" s="113"/>
      <c r="I99" s="113"/>
      <c r="J99" s="113"/>
      <c r="K99" s="113"/>
      <c r="L99" s="113"/>
      <c r="M99" s="113"/>
    </row>
    <row r="100" spans="1:13" hidden="1" x14ac:dyDescent="0.2">
      <c r="A100" s="113"/>
      <c r="B100" s="113"/>
      <c r="C100" s="113"/>
      <c r="D100" s="113"/>
      <c r="E100" s="113"/>
      <c r="F100" s="113"/>
      <c r="G100" s="113"/>
      <c r="H100" s="113"/>
      <c r="I100" s="113"/>
      <c r="J100" s="113"/>
      <c r="K100" s="113"/>
      <c r="L100" s="113"/>
      <c r="M100" s="113"/>
    </row>
    <row r="101" spans="1:13" hidden="1" x14ac:dyDescent="0.2">
      <c r="A101" s="113"/>
      <c r="B101" s="113"/>
      <c r="C101" s="113"/>
      <c r="D101" s="113"/>
      <c r="E101" s="113"/>
      <c r="F101" s="113"/>
      <c r="G101" s="113"/>
      <c r="H101" s="113"/>
      <c r="I101" s="113"/>
      <c r="J101" s="113"/>
      <c r="K101" s="113"/>
      <c r="L101" s="113"/>
      <c r="M101" s="113"/>
    </row>
    <row r="102" spans="1:13" hidden="1" x14ac:dyDescent="0.2">
      <c r="A102" s="113"/>
      <c r="B102" s="113"/>
      <c r="C102" s="113"/>
      <c r="D102" s="113"/>
      <c r="E102" s="113"/>
      <c r="F102" s="113"/>
      <c r="G102" s="113"/>
      <c r="H102" s="113"/>
      <c r="I102" s="113"/>
      <c r="J102" s="113"/>
      <c r="K102" s="113"/>
      <c r="L102" s="113"/>
      <c r="M102" s="113"/>
    </row>
    <row r="103" spans="1:13" hidden="1" x14ac:dyDescent="0.2">
      <c r="A103" s="113"/>
      <c r="B103" s="113"/>
      <c r="C103" s="113"/>
      <c r="D103" s="113"/>
      <c r="E103" s="113"/>
      <c r="F103" s="113"/>
      <c r="G103" s="113"/>
      <c r="H103" s="113"/>
      <c r="I103" s="113"/>
      <c r="J103" s="113"/>
      <c r="K103" s="113"/>
      <c r="L103" s="113"/>
      <c r="M103" s="113"/>
    </row>
    <row r="104" spans="1:13" hidden="1" x14ac:dyDescent="0.2">
      <c r="A104" s="113"/>
      <c r="B104" s="113"/>
      <c r="C104" s="113"/>
      <c r="D104" s="113"/>
      <c r="E104" s="113"/>
      <c r="F104" s="113"/>
      <c r="G104" s="113"/>
      <c r="H104" s="113"/>
      <c r="I104" s="113"/>
      <c r="J104" s="113"/>
      <c r="K104" s="113"/>
      <c r="L104" s="113"/>
      <c r="M104" s="113"/>
    </row>
    <row r="105" spans="1:13" hidden="1" x14ac:dyDescent="0.2">
      <c r="A105" s="113"/>
      <c r="B105" s="113"/>
      <c r="C105" s="113"/>
      <c r="D105" s="113"/>
      <c r="E105" s="113"/>
      <c r="F105" s="113"/>
      <c r="G105" s="113"/>
      <c r="H105" s="113"/>
      <c r="I105" s="113"/>
      <c r="J105" s="113"/>
      <c r="K105" s="113"/>
      <c r="L105" s="113"/>
      <c r="M105" s="113"/>
    </row>
    <row r="106" spans="1:13" hidden="1" x14ac:dyDescent="0.2">
      <c r="A106" s="113"/>
      <c r="B106" s="113"/>
      <c r="C106" s="113"/>
      <c r="D106" s="113"/>
      <c r="E106" s="113"/>
      <c r="F106" s="113"/>
      <c r="G106" s="113"/>
      <c r="H106" s="113"/>
      <c r="I106" s="113"/>
      <c r="J106" s="113"/>
      <c r="K106" s="113"/>
      <c r="L106" s="113"/>
      <c r="M106" s="113"/>
    </row>
    <row r="107" spans="1:13" hidden="1" x14ac:dyDescent="0.2">
      <c r="A107" s="113"/>
      <c r="B107" s="113"/>
      <c r="C107" s="113"/>
      <c r="D107" s="113"/>
      <c r="E107" s="113"/>
      <c r="F107" s="113"/>
      <c r="G107" s="113"/>
      <c r="H107" s="113"/>
      <c r="I107" s="113"/>
      <c r="J107" s="113"/>
      <c r="K107" s="113"/>
      <c r="L107" s="113"/>
      <c r="M107" s="113"/>
    </row>
    <row r="108" spans="1:13" hidden="1" x14ac:dyDescent="0.2">
      <c r="A108" s="113"/>
      <c r="B108" s="113"/>
      <c r="C108" s="113"/>
      <c r="D108" s="113"/>
      <c r="E108" s="113"/>
      <c r="F108" s="113"/>
      <c r="G108" s="113"/>
      <c r="H108" s="113"/>
      <c r="I108" s="113"/>
      <c r="J108" s="113"/>
      <c r="K108" s="113"/>
      <c r="L108" s="113"/>
      <c r="M108" s="113"/>
    </row>
    <row r="109" spans="1:13" hidden="1" x14ac:dyDescent="0.2">
      <c r="A109" s="113"/>
      <c r="B109" s="113"/>
      <c r="C109" s="113"/>
      <c r="D109" s="113"/>
      <c r="E109" s="113"/>
      <c r="F109" s="113"/>
      <c r="G109" s="113"/>
      <c r="H109" s="113"/>
      <c r="I109" s="113"/>
      <c r="J109" s="113"/>
      <c r="K109" s="113"/>
      <c r="L109" s="113"/>
      <c r="M109" s="113"/>
    </row>
    <row r="110" spans="1:13" hidden="1" x14ac:dyDescent="0.2">
      <c r="A110" s="113"/>
      <c r="B110" s="113"/>
      <c r="C110" s="113"/>
      <c r="D110" s="113"/>
      <c r="E110" s="113"/>
      <c r="F110" s="113"/>
      <c r="G110" s="113"/>
      <c r="H110" s="113"/>
      <c r="I110" s="113"/>
      <c r="J110" s="113"/>
      <c r="K110" s="113"/>
      <c r="L110" s="113"/>
      <c r="M110" s="113"/>
    </row>
    <row r="111" spans="1:13" hidden="1" x14ac:dyDescent="0.2">
      <c r="A111" s="113"/>
      <c r="B111" s="113"/>
      <c r="C111" s="113"/>
      <c r="D111" s="113"/>
      <c r="E111" s="113"/>
      <c r="F111" s="113"/>
      <c r="G111" s="113"/>
      <c r="H111" s="113"/>
      <c r="I111" s="113"/>
      <c r="J111" s="113"/>
      <c r="K111" s="113"/>
      <c r="L111" s="113"/>
      <c r="M111" s="113"/>
    </row>
    <row r="112" spans="1:13" hidden="1" x14ac:dyDescent="0.2">
      <c r="A112" s="113"/>
      <c r="B112" s="113"/>
      <c r="C112" s="113"/>
      <c r="D112" s="113"/>
      <c r="E112" s="113"/>
      <c r="F112" s="113"/>
      <c r="G112" s="113"/>
      <c r="H112" s="113"/>
      <c r="I112" s="113"/>
      <c r="J112" s="113"/>
      <c r="K112" s="113"/>
      <c r="L112" s="113"/>
      <c r="M112" s="113"/>
    </row>
    <row r="113" spans="1:13" hidden="1" x14ac:dyDescent="0.2">
      <c r="A113" s="113"/>
      <c r="B113" s="113"/>
      <c r="C113" s="113"/>
      <c r="D113" s="113"/>
      <c r="E113" s="113"/>
      <c r="F113" s="113"/>
      <c r="G113" s="113"/>
      <c r="H113" s="113"/>
      <c r="I113" s="113"/>
      <c r="J113" s="113"/>
      <c r="K113" s="113"/>
      <c r="L113" s="113"/>
      <c r="M113" s="113"/>
    </row>
    <row r="114" spans="1:13" hidden="1" x14ac:dyDescent="0.2">
      <c r="A114" s="113"/>
      <c r="B114" s="113"/>
      <c r="C114" s="113"/>
      <c r="D114" s="113"/>
      <c r="E114" s="113"/>
      <c r="F114" s="113"/>
      <c r="G114" s="113"/>
      <c r="H114" s="113"/>
      <c r="I114" s="113"/>
      <c r="J114" s="113"/>
      <c r="K114" s="113"/>
      <c r="L114" s="113"/>
      <c r="M114" s="113"/>
    </row>
    <row r="115" spans="1:13" hidden="1" x14ac:dyDescent="0.2">
      <c r="A115" s="113"/>
      <c r="B115" s="113"/>
      <c r="C115" s="113"/>
      <c r="D115" s="113"/>
      <c r="E115" s="113"/>
      <c r="F115" s="113"/>
      <c r="G115" s="113"/>
      <c r="H115" s="113"/>
      <c r="I115" s="113"/>
      <c r="J115" s="113"/>
      <c r="K115" s="113"/>
      <c r="L115" s="113"/>
      <c r="M115" s="113"/>
    </row>
    <row r="116" spans="1:13" hidden="1" x14ac:dyDescent="0.2">
      <c r="A116" s="113"/>
      <c r="B116" s="113"/>
      <c r="C116" s="113"/>
      <c r="D116" s="113"/>
      <c r="E116" s="113"/>
      <c r="F116" s="113"/>
      <c r="G116" s="113"/>
      <c r="H116" s="113"/>
      <c r="I116" s="113"/>
      <c r="J116" s="113"/>
      <c r="K116" s="113"/>
      <c r="L116" s="113"/>
      <c r="M116" s="113"/>
    </row>
    <row r="117" spans="1:13" hidden="1" x14ac:dyDescent="0.2">
      <c r="A117" s="113"/>
      <c r="B117" s="113"/>
      <c r="C117" s="113"/>
      <c r="D117" s="113"/>
      <c r="E117" s="113"/>
      <c r="F117" s="113"/>
      <c r="G117" s="113"/>
      <c r="H117" s="113"/>
      <c r="I117" s="113"/>
      <c r="J117" s="113"/>
      <c r="K117" s="113"/>
      <c r="L117" s="113"/>
      <c r="M117" s="113"/>
    </row>
    <row r="118" spans="1:13" hidden="1" x14ac:dyDescent="0.2">
      <c r="A118" s="113"/>
      <c r="B118" s="113"/>
      <c r="C118" s="113"/>
      <c r="D118" s="113"/>
      <c r="E118" s="113"/>
      <c r="F118" s="113"/>
      <c r="G118" s="113"/>
      <c r="H118" s="113"/>
      <c r="I118" s="113"/>
      <c r="J118" s="113"/>
      <c r="K118" s="113"/>
      <c r="L118" s="113"/>
      <c r="M118" s="113"/>
    </row>
    <row r="119" spans="1:13" hidden="1" x14ac:dyDescent="0.2">
      <c r="A119" s="113"/>
      <c r="B119" s="113"/>
      <c r="C119" s="113"/>
      <c r="D119" s="113"/>
      <c r="E119" s="113"/>
      <c r="F119" s="113"/>
      <c r="G119" s="113"/>
      <c r="H119" s="113"/>
      <c r="I119" s="113"/>
      <c r="J119" s="113"/>
      <c r="K119" s="113"/>
      <c r="L119" s="113"/>
      <c r="M119" s="113"/>
    </row>
    <row r="120" spans="1:13" hidden="1" x14ac:dyDescent="0.2">
      <c r="A120" s="113"/>
      <c r="B120" s="113"/>
      <c r="C120" s="113"/>
      <c r="D120" s="113"/>
      <c r="E120" s="113"/>
      <c r="F120" s="113"/>
      <c r="G120" s="113"/>
      <c r="H120" s="113"/>
      <c r="I120" s="113"/>
      <c r="J120" s="113"/>
      <c r="K120" s="113"/>
      <c r="L120" s="113"/>
      <c r="M120" s="113"/>
    </row>
    <row r="121" spans="1:13" hidden="1" x14ac:dyDescent="0.2">
      <c r="A121" s="113"/>
      <c r="B121" s="113"/>
      <c r="C121" s="113"/>
      <c r="D121" s="113"/>
      <c r="E121" s="113"/>
      <c r="F121" s="113"/>
      <c r="G121" s="113"/>
      <c r="H121" s="113"/>
      <c r="I121" s="113"/>
      <c r="J121" s="113"/>
      <c r="K121" s="113"/>
      <c r="L121" s="113"/>
      <c r="M121" s="113"/>
    </row>
    <row r="122" spans="1:13" hidden="1" x14ac:dyDescent="0.2">
      <c r="A122" s="113"/>
      <c r="B122" s="113"/>
      <c r="C122" s="113"/>
      <c r="D122" s="113"/>
      <c r="E122" s="113"/>
      <c r="F122" s="113"/>
      <c r="G122" s="113"/>
      <c r="H122" s="113"/>
      <c r="I122" s="113"/>
      <c r="J122" s="113"/>
      <c r="K122" s="113"/>
      <c r="L122" s="113"/>
      <c r="M122" s="113"/>
    </row>
    <row r="123" spans="1:13" hidden="1" x14ac:dyDescent="0.2">
      <c r="A123" s="113"/>
      <c r="B123" s="113"/>
      <c r="C123" s="113"/>
      <c r="D123" s="113"/>
      <c r="E123" s="113"/>
      <c r="F123" s="113"/>
      <c r="G123" s="113"/>
      <c r="H123" s="113"/>
      <c r="I123" s="113"/>
      <c r="J123" s="113"/>
      <c r="K123" s="113"/>
      <c r="L123" s="113"/>
      <c r="M123" s="113"/>
    </row>
    <row r="124" spans="1:13" hidden="1" x14ac:dyDescent="0.2">
      <c r="A124" s="113"/>
      <c r="B124" s="113"/>
      <c r="C124" s="113"/>
      <c r="D124" s="113"/>
      <c r="E124" s="113"/>
      <c r="F124" s="113"/>
      <c r="G124" s="113"/>
      <c r="H124" s="113"/>
      <c r="I124" s="113"/>
      <c r="J124" s="113"/>
      <c r="K124" s="113"/>
      <c r="L124" s="113"/>
      <c r="M124" s="113"/>
    </row>
    <row r="125" spans="1:13" hidden="1" x14ac:dyDescent="0.2">
      <c r="A125" s="113"/>
      <c r="B125" s="113"/>
      <c r="C125" s="113"/>
      <c r="D125" s="113"/>
      <c r="E125" s="113"/>
      <c r="F125" s="113"/>
      <c r="G125" s="113"/>
      <c r="H125" s="113"/>
      <c r="I125" s="113"/>
      <c r="J125" s="113"/>
      <c r="K125" s="113"/>
      <c r="L125" s="113"/>
      <c r="M125" s="113"/>
    </row>
    <row r="126" spans="1:13" hidden="1" x14ac:dyDescent="0.2">
      <c r="A126" s="113"/>
      <c r="B126" s="113"/>
      <c r="C126" s="113"/>
      <c r="D126" s="113"/>
      <c r="E126" s="113"/>
      <c r="F126" s="113"/>
      <c r="G126" s="113"/>
      <c r="H126" s="113"/>
      <c r="I126" s="113"/>
      <c r="J126" s="113"/>
      <c r="K126" s="113"/>
      <c r="L126" s="113"/>
      <c r="M126" s="113"/>
    </row>
    <row r="127" spans="1:13" hidden="1" x14ac:dyDescent="0.2">
      <c r="A127" s="113"/>
      <c r="B127" s="113"/>
      <c r="C127" s="113"/>
      <c r="D127" s="113"/>
      <c r="E127" s="113"/>
      <c r="F127" s="113"/>
      <c r="G127" s="113"/>
      <c r="H127" s="113"/>
      <c r="I127" s="113"/>
      <c r="J127" s="113"/>
      <c r="K127" s="113"/>
      <c r="L127" s="113"/>
      <c r="M127" s="113"/>
    </row>
    <row r="128" spans="1:13" hidden="1" x14ac:dyDescent="0.2">
      <c r="A128" s="113"/>
      <c r="B128" s="113"/>
      <c r="C128" s="113"/>
      <c r="D128" s="113"/>
      <c r="E128" s="113"/>
      <c r="F128" s="113"/>
      <c r="G128" s="113"/>
      <c r="H128" s="113"/>
      <c r="I128" s="113"/>
      <c r="J128" s="113"/>
      <c r="K128" s="113"/>
      <c r="L128" s="113"/>
      <c r="M128" s="113"/>
    </row>
    <row r="129" spans="1:13" hidden="1" x14ac:dyDescent="0.2">
      <c r="A129" s="113"/>
      <c r="B129" s="113"/>
      <c r="C129" s="113"/>
      <c r="D129" s="113"/>
      <c r="E129" s="113"/>
      <c r="F129" s="113"/>
      <c r="G129" s="113"/>
      <c r="H129" s="113"/>
      <c r="I129" s="113"/>
      <c r="J129" s="113"/>
      <c r="K129" s="113"/>
      <c r="L129" s="113"/>
      <c r="M129" s="113"/>
    </row>
    <row r="130" spans="1:13" hidden="1" x14ac:dyDescent="0.2">
      <c r="A130" s="113"/>
      <c r="B130" s="113"/>
      <c r="C130" s="113"/>
      <c r="D130" s="113"/>
      <c r="E130" s="113"/>
      <c r="F130" s="113"/>
      <c r="G130" s="113"/>
      <c r="H130" s="113"/>
      <c r="I130" s="113"/>
      <c r="J130" s="113"/>
      <c r="K130" s="113"/>
      <c r="L130" s="113"/>
      <c r="M130" s="113"/>
    </row>
    <row r="131" spans="1:13" hidden="1" x14ac:dyDescent="0.2">
      <c r="A131" s="113"/>
      <c r="B131" s="113"/>
      <c r="C131" s="113"/>
      <c r="D131" s="113"/>
      <c r="E131" s="113"/>
      <c r="F131" s="113"/>
      <c r="G131" s="113"/>
      <c r="H131" s="113"/>
      <c r="I131" s="113"/>
      <c r="J131" s="113"/>
      <c r="K131" s="113"/>
      <c r="L131" s="113"/>
      <c r="M131" s="113"/>
    </row>
    <row r="132" spans="1:13" hidden="1" x14ac:dyDescent="0.2">
      <c r="A132" s="113"/>
      <c r="B132" s="113"/>
      <c r="C132" s="113"/>
      <c r="D132" s="113"/>
      <c r="E132" s="113"/>
      <c r="F132" s="113"/>
      <c r="G132" s="113"/>
      <c r="H132" s="113"/>
      <c r="I132" s="113"/>
      <c r="J132" s="113"/>
      <c r="K132" s="113"/>
      <c r="L132" s="113"/>
      <c r="M132" s="113"/>
    </row>
    <row r="133" spans="1:13" hidden="1" x14ac:dyDescent="0.2">
      <c r="A133" s="113"/>
      <c r="B133" s="113"/>
      <c r="C133" s="113"/>
      <c r="D133" s="113"/>
      <c r="E133" s="113"/>
      <c r="F133" s="113"/>
      <c r="G133" s="113"/>
      <c r="H133" s="113"/>
      <c r="I133" s="113"/>
      <c r="J133" s="113"/>
      <c r="K133" s="113"/>
      <c r="L133" s="113"/>
      <c r="M133" s="113"/>
    </row>
    <row r="134" spans="1:13" hidden="1" x14ac:dyDescent="0.2">
      <c r="A134" s="113"/>
      <c r="B134" s="113"/>
      <c r="C134" s="113"/>
      <c r="D134" s="113"/>
      <c r="E134" s="113"/>
      <c r="F134" s="113"/>
      <c r="G134" s="113"/>
      <c r="H134" s="113"/>
      <c r="I134" s="113"/>
      <c r="J134" s="113"/>
      <c r="K134" s="113"/>
      <c r="L134" s="113"/>
      <c r="M134" s="113"/>
    </row>
  </sheetData>
  <sheetProtection algorithmName="SHA-512" hashValue="jlsXfWJWisuTndW4lEqlfmKnBBkTGWfjIcAOg+To7tM1zq3H2fZo+5bIisjiwL+n2FLV3pHFh85AGXp7Nc3UPA==" saltValue="2Yg7hnZhL8p0pjGXtxriVA==" spinCount="100000" sheet="1" objects="1" scenarios="1"/>
  <mergeCells count="86">
    <mergeCell ref="A5:M6"/>
    <mergeCell ref="A7:K7"/>
    <mergeCell ref="L7:M7"/>
    <mergeCell ref="A8:C8"/>
    <mergeCell ref="D8:H8"/>
    <mergeCell ref="I8:K8"/>
    <mergeCell ref="L8:M8"/>
    <mergeCell ref="A9:C9"/>
    <mergeCell ref="D9:H9"/>
    <mergeCell ref="I9:K9"/>
    <mergeCell ref="L9:M9"/>
    <mergeCell ref="A10:C10"/>
    <mergeCell ref="D10:H10"/>
    <mergeCell ref="I10:K10"/>
    <mergeCell ref="L10:M10"/>
    <mergeCell ref="A22:C22"/>
    <mergeCell ref="D22:E22"/>
    <mergeCell ref="A12:M13"/>
    <mergeCell ref="A14:M14"/>
    <mergeCell ref="A16:C16"/>
    <mergeCell ref="D16:E16"/>
    <mergeCell ref="A17:C17"/>
    <mergeCell ref="D17:E17"/>
    <mergeCell ref="A18:C18"/>
    <mergeCell ref="D18:E18"/>
    <mergeCell ref="A19:C19"/>
    <mergeCell ref="D19:E19"/>
    <mergeCell ref="D21:E21"/>
    <mergeCell ref="A25:M32"/>
    <mergeCell ref="A34:M34"/>
    <mergeCell ref="A35:M35"/>
    <mergeCell ref="A36:M39"/>
    <mergeCell ref="A40:B41"/>
    <mergeCell ref="C40:I41"/>
    <mergeCell ref="J40:J41"/>
    <mergeCell ref="K40:M41"/>
    <mergeCell ref="A52:M52"/>
    <mergeCell ref="A42:M42"/>
    <mergeCell ref="A43:M45"/>
    <mergeCell ref="A46:B47"/>
    <mergeCell ref="C46:I47"/>
    <mergeCell ref="J46:J47"/>
    <mergeCell ref="K46:M47"/>
    <mergeCell ref="A49:M49"/>
    <mergeCell ref="A50:B50"/>
    <mergeCell ref="C50:M50"/>
    <mergeCell ref="A51:B51"/>
    <mergeCell ref="C51:M51"/>
    <mergeCell ref="A53:I53"/>
    <mergeCell ref="A54:B54"/>
    <mergeCell ref="A55:B55"/>
    <mergeCell ref="C55:H55"/>
    <mergeCell ref="A56:B56"/>
    <mergeCell ref="C56:H56"/>
    <mergeCell ref="A68:M68"/>
    <mergeCell ref="O56:R63"/>
    <mergeCell ref="A57:B57"/>
    <mergeCell ref="C57:H57"/>
    <mergeCell ref="A58:H58"/>
    <mergeCell ref="B61:F61"/>
    <mergeCell ref="G61:M61"/>
    <mergeCell ref="B62:F62"/>
    <mergeCell ref="G62:M62"/>
    <mergeCell ref="B63:F63"/>
    <mergeCell ref="G63:M63"/>
    <mergeCell ref="A65:M65"/>
    <mergeCell ref="A66:B66"/>
    <mergeCell ref="C66:M66"/>
    <mergeCell ref="A67:B67"/>
    <mergeCell ref="C67:M67"/>
    <mergeCell ref="A69:I69"/>
    <mergeCell ref="A70:B70"/>
    <mergeCell ref="A71:B71"/>
    <mergeCell ref="C71:H71"/>
    <mergeCell ref="A72:B72"/>
    <mergeCell ref="C72:H72"/>
    <mergeCell ref="O72:R79"/>
    <mergeCell ref="A73:B73"/>
    <mergeCell ref="C73:H73"/>
    <mergeCell ref="A74:H74"/>
    <mergeCell ref="B77:F77"/>
    <mergeCell ref="G77:M77"/>
    <mergeCell ref="B78:F78"/>
    <mergeCell ref="G78:M78"/>
    <mergeCell ref="B79:F79"/>
    <mergeCell ref="G79:M79"/>
  </mergeCells>
  <dataValidations count="7">
    <dataValidation allowBlank="1" showInputMessage="1" showErrorMessage="1" prompt="This cell cannot be edited. Edit centre and candidate details on the Overview sheet." sqref="D8:H10 L8:M10" xr:uid="{84EB8613-562C-684D-A203-C6625B5ABE69}"/>
    <dataValidation type="whole" allowBlank="1" showInputMessage="1" showErrorMessage="1" sqref="G54 I54 G70 I70" xr:uid="{00CA2EC9-7269-C14E-BA9A-E9F21B0D18D3}">
      <formula1>0</formula1>
      <formula2>59</formula2>
    </dataValidation>
    <dataValidation type="whole" allowBlank="1" showInputMessage="1" showErrorMessage="1" error="Award a mark 0 to 10." sqref="I55:I57 K55:M57 K71:M73 I71:I73" xr:uid="{156423C3-1758-3D41-B403-A65548B64072}">
      <formula1>0</formula1>
      <formula2>10</formula2>
    </dataValidation>
    <dataValidation allowBlank="1" showInputMessage="1" showErrorMessage="1" prompt="This cell cannot be edited._x000a__x000a_Annotate comments, composition length  and marks on Free Composition and Set Brief pages (2 &amp; 3) below." sqref="D17:E19 D22:E22" xr:uid="{479FC8DE-CE80-3346-A51D-D166BDEE3625}"/>
    <dataValidation allowBlank="1" showInputMessage="1" showErrorMessage="1" prompt="This cell cannot be edited. Input assessment grid marks in cells above." sqref="I58 I74" xr:uid="{70D1D31F-774D-9341-868C-7455DF4B9F1F}"/>
    <dataValidation allowBlank="1" showInputMessage="1" showErrorMessage="1" prompt="To start new a line press ALT + RETURN." sqref="C51:M51" xr:uid="{1B346332-8694-6B4E-A667-CACEF68CBA29}"/>
    <dataValidation allowBlank="1" showInputMessage="1" showErrorMessage="1" prompt="To start a new line press ALT + RETURN." sqref="A25:M32 C55:H57 C71:H73" xr:uid="{B73A02E3-668D-6646-B5D6-6E0E43C5DF0D}"/>
  </dataValidations>
  <pageMargins left="0.39370078740157483" right="0.39370078740157483" top="0.59055118110236227" bottom="0.59055118110236227" header="0.31496062992125984" footer="0.31496062992125984"/>
  <pageSetup paperSize="9" orientation="portrait" r:id="rId1"/>
  <headerFooter>
    <oddHeader xml:space="preserve">&amp;C </oddHeader>
    <oddFooter xml:space="preserve">&amp;C </oddFooter>
  </headerFooter>
  <rowBreaks count="2" manualBreakCount="2">
    <brk id="48" max="16383" man="1"/>
    <brk id="64" max="16383"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33</vt:i4>
      </vt:variant>
    </vt:vector>
  </HeadingPairs>
  <TitlesOfParts>
    <vt:vector size="33" baseType="lpstr">
      <vt:lpstr>Introduction</vt:lpstr>
      <vt:lpstr>Overview</vt:lpstr>
      <vt:lpstr>CAS 1</vt:lpstr>
      <vt:lpstr>CAS 2</vt:lpstr>
      <vt:lpstr>CAS 3</vt:lpstr>
      <vt:lpstr>CAS 4</vt:lpstr>
      <vt:lpstr>CAS 5</vt:lpstr>
      <vt:lpstr>CAS 6</vt:lpstr>
      <vt:lpstr>CAS 7</vt:lpstr>
      <vt:lpstr>CAS 8</vt:lpstr>
      <vt:lpstr>CAS 9</vt:lpstr>
      <vt:lpstr>CAS 10</vt:lpstr>
      <vt:lpstr>CAS 11</vt:lpstr>
      <vt:lpstr>CAS 12</vt:lpstr>
      <vt:lpstr>CAS 13</vt:lpstr>
      <vt:lpstr>CAS 14</vt:lpstr>
      <vt:lpstr>CAS 15</vt:lpstr>
      <vt:lpstr>CAS 16</vt:lpstr>
      <vt:lpstr>CAS 17</vt:lpstr>
      <vt:lpstr>CAS 18</vt:lpstr>
      <vt:lpstr>CAS 19</vt:lpstr>
      <vt:lpstr>CAS 20</vt:lpstr>
      <vt:lpstr>CAS 21</vt:lpstr>
      <vt:lpstr>CAS 22</vt:lpstr>
      <vt:lpstr>CAS 23</vt:lpstr>
      <vt:lpstr>CAS 24</vt:lpstr>
      <vt:lpstr>CAS 25</vt:lpstr>
      <vt:lpstr>CAS 26</vt:lpstr>
      <vt:lpstr>CAS 27</vt:lpstr>
      <vt:lpstr>CAS 28</vt:lpstr>
      <vt:lpstr>CAS 29</vt:lpstr>
      <vt:lpstr>CAS 30</vt:lpstr>
      <vt:lpstr>Pulldown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2023-09-01T15:05:48Z</dcterms:created>
  <dcterms:modified xsi:type="dcterms:W3CDTF">2024-10-09T19:52:36Z</dcterms:modified>
  <cp:category/>
  <cp:contentStatus/>
</cp:coreProperties>
</file>