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UMEZAAR\Downloads\"/>
    </mc:Choice>
  </mc:AlternateContent>
  <xr:revisionPtr revIDLastSave="0" documentId="13_ncr:1_{5B809EC1-53AF-4CFA-A96E-A49F53B1DFB8}" xr6:coauthVersionLast="47" xr6:coauthVersionMax="47" xr10:uidLastSave="{00000000-0000-0000-0000-000000000000}"/>
  <bookViews>
    <workbookView xWindow="-110" yWindow="-110" windowWidth="19420" windowHeight="11500" firstSheet="4" activeTab="12" xr2:uid="{00000000-000D-0000-FFFF-FFFF00000000}"/>
  </bookViews>
  <sheets>
    <sheet name="Introduction" sheetId="1" r:id="rId1"/>
    <sheet name="GCSE2020" sheetId="17" r:id="rId2"/>
    <sheet name="all" sheetId="15" state="hidden" r:id="rId3"/>
    <sheet name="Block 1" sheetId="2" r:id="rId4"/>
    <sheet name="Block 2" sheetId="4" r:id="rId5"/>
    <sheet name="Block 3" sheetId="5" r:id="rId6"/>
    <sheet name="Block 4" sheetId="6" r:id="rId7"/>
    <sheet name="Block 5" sheetId="7" r:id="rId8"/>
    <sheet name="Block 6" sheetId="8" r:id="rId9"/>
    <sheet name="Block 7" sheetId="9" r:id="rId10"/>
    <sheet name="Block 8" sheetId="12" r:id="rId11"/>
    <sheet name="Block 9" sheetId="13" r:id="rId12"/>
    <sheet name="Block 10" sheetId="14" r:id="rId13"/>
  </sheets>
  <definedNames>
    <definedName name="allCodes">all!$J$3:$S$122</definedName>
    <definedName name="allCodesYear10">all!$J$3:$S$74</definedName>
    <definedName name="allCodesYear11">all!$J$75:$S$122</definedName>
    <definedName name="_xlnm.Print_Area" localSheetId="3">'Block 1'!$A$1:$G$14</definedName>
    <definedName name="_xlnm.Print_Area" localSheetId="12">'Block 10'!$A$1:$G$14</definedName>
    <definedName name="_xlnm.Print_Area" localSheetId="6">'Block 4'!$A$1:$G$14</definedName>
    <definedName name="_xlnm.Print_Area" localSheetId="7">'Block 5'!$A$1:$G$14</definedName>
    <definedName name="_xlnm.Print_Area" localSheetId="8">'Block 6'!$A$1:$G$14</definedName>
    <definedName name="_xlnm.Print_Area" localSheetId="9">'Block 7'!$A$1:$G$14</definedName>
    <definedName name="_xlnm.Print_Area" localSheetId="10">'Block 8'!$A$1:$G$14</definedName>
    <definedName name="_xlnm.Print_Area" localSheetId="11">'Block 9'!$A$1:$G$14</definedName>
    <definedName name="_xlnm.Print_Area" localSheetId="1">GCSE2020!$A$1:$F$67</definedName>
    <definedName name="_xlnm.Print_Area" localSheetId="0">Introduction!$A$2:$H$36</definedName>
    <definedName name="_xlnm.Print_Titles" localSheetId="1">GCSE2020!$1:$1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7" l="1" a="1"/>
  <c r="F2" i="17" s="1"/>
  <c r="F67" i="17" a="1"/>
  <c r="F67" i="17" s="1"/>
  <c r="F66" i="17" a="1"/>
  <c r="F66" i="17" s="1"/>
  <c r="F65" i="17" a="1"/>
  <c r="F65" i="17" s="1"/>
  <c r="F64" i="17" a="1"/>
  <c r="F64" i="17" s="1"/>
  <c r="F63" i="17" a="1"/>
  <c r="F63" i="17" s="1"/>
  <c r="F62" i="17"/>
  <c r="F62" i="17" a="1"/>
  <c r="F61" i="17" a="1"/>
  <c r="F61" i="17" s="1"/>
  <c r="F60" i="17" a="1"/>
  <c r="F60" i="17" s="1"/>
  <c r="F59" i="17" a="1"/>
  <c r="F59" i="17" s="1"/>
  <c r="F58" i="17" a="1"/>
  <c r="F58" i="17" s="1"/>
  <c r="F57" i="17" a="1"/>
  <c r="F57" i="17" s="1"/>
  <c r="F56" i="17"/>
  <c r="F56" i="17" a="1"/>
  <c r="F55" i="17" a="1"/>
  <c r="F55" i="17" s="1"/>
  <c r="F54" i="17" a="1"/>
  <c r="F54" i="17" s="1"/>
  <c r="F53" i="17" a="1"/>
  <c r="F53" i="17" s="1"/>
  <c r="F52" i="17" a="1"/>
  <c r="F52" i="17" s="1"/>
  <c r="F51" i="17" a="1"/>
  <c r="F51" i="17" s="1"/>
  <c r="F50" i="17"/>
  <c r="F50" i="17" a="1"/>
  <c r="F49" i="17" a="1"/>
  <c r="F49" i="17" s="1"/>
  <c r="F48" i="17" a="1"/>
  <c r="F48" i="17" s="1"/>
  <c r="F47" i="17" a="1"/>
  <c r="F47" i="17" s="1"/>
  <c r="F46" i="17" a="1"/>
  <c r="F46" i="17" s="1"/>
  <c r="F45" i="17" a="1"/>
  <c r="F45" i="17" s="1"/>
  <c r="F44" i="17"/>
  <c r="F44" i="17" a="1"/>
  <c r="F43" i="17" a="1"/>
  <c r="F43" i="17" s="1"/>
  <c r="F42" i="17" a="1"/>
  <c r="F42" i="17" s="1"/>
  <c r="F41" i="17" a="1"/>
  <c r="F41" i="17" s="1"/>
  <c r="F40" i="17" a="1"/>
  <c r="F40" i="17" s="1"/>
  <c r="F39" i="17" a="1"/>
  <c r="F39" i="17" s="1"/>
  <c r="F38" i="17"/>
  <c r="F38" i="17" a="1"/>
  <c r="F37" i="17" a="1"/>
  <c r="F37" i="17" s="1"/>
  <c r="F36" i="17" a="1"/>
  <c r="F36" i="17" s="1"/>
  <c r="F35" i="17" a="1"/>
  <c r="F35" i="17" s="1"/>
  <c r="F34" i="17" a="1"/>
  <c r="F34" i="17" s="1"/>
  <c r="F33" i="17" a="1"/>
  <c r="F33" i="17" s="1"/>
  <c r="F32" i="17"/>
  <c r="F32" i="17" a="1"/>
  <c r="F31" i="17" a="1"/>
  <c r="F31" i="17" s="1"/>
  <c r="F30" i="17" a="1"/>
  <c r="F30" i="17" s="1"/>
  <c r="F29" i="17" a="1"/>
  <c r="F29" i="17" s="1"/>
  <c r="F28" i="17" a="1"/>
  <c r="F28" i="17" s="1"/>
  <c r="F27" i="17" a="1"/>
  <c r="F27" i="17" s="1"/>
  <c r="F26" i="17"/>
  <c r="F26" i="17" a="1"/>
  <c r="F25" i="17" a="1"/>
  <c r="F25" i="17" s="1"/>
  <c r="F24" i="17" a="1"/>
  <c r="F24" i="17" s="1"/>
  <c r="F23" i="17" a="1"/>
  <c r="F23" i="17" s="1"/>
  <c r="F22" i="17" a="1"/>
  <c r="F22" i="17" s="1"/>
  <c r="F21" i="17" a="1"/>
  <c r="F21" i="17" s="1"/>
  <c r="F20" i="17"/>
  <c r="F20" i="17" a="1"/>
  <c r="F19" i="17" a="1"/>
  <c r="F19" i="17" s="1"/>
  <c r="F18" i="17" a="1"/>
  <c r="F18" i="17" s="1"/>
  <c r="F17" i="17" a="1"/>
  <c r="F17" i="17" s="1"/>
  <c r="F16" i="17" a="1"/>
  <c r="F16" i="17" s="1"/>
  <c r="F15" i="17" a="1"/>
  <c r="F15" i="17" s="1"/>
  <c r="F14" i="17"/>
  <c r="F14" i="17" a="1"/>
  <c r="F13" i="17" a="1"/>
  <c r="F13" i="17" s="1"/>
  <c r="F12" i="17" a="1"/>
  <c r="F12" i="17" s="1"/>
  <c r="F11" i="17" a="1"/>
  <c r="F11" i="17" s="1"/>
  <c r="F10" i="17" a="1"/>
  <c r="F10" i="17" s="1"/>
  <c r="F9" i="17" a="1"/>
  <c r="F9" i="17" s="1"/>
  <c r="F8" i="17" a="1"/>
  <c r="F8" i="17" s="1"/>
  <c r="F7" i="17" a="1"/>
  <c r="F7" i="17" s="1"/>
  <c r="F6" i="17" a="1"/>
  <c r="F6" i="17" s="1"/>
  <c r="F5" i="17" a="1"/>
  <c r="F5" i="17" s="1"/>
  <c r="F4" i="17" a="1"/>
  <c r="F4" i="17" s="1"/>
  <c r="F3" i="17" a="1"/>
  <c r="F3" i="17" s="1"/>
  <c r="I2" i="15" a="1"/>
  <c r="I2" i="15" s="1"/>
  <c r="I1" i="15" a="1"/>
  <c r="I1" i="15" s="1"/>
  <c r="E67" i="17"/>
  <c r="E66" i="17"/>
  <c r="E65" i="17"/>
  <c r="E64" i="17"/>
  <c r="E63" i="17"/>
  <c r="E62" i="17"/>
  <c r="E61" i="17"/>
  <c r="E60" i="17"/>
  <c r="E59" i="17"/>
  <c r="E58" i="17"/>
  <c r="E57" i="17"/>
  <c r="E56" i="17"/>
  <c r="E55" i="17"/>
  <c r="E54" i="17"/>
  <c r="E53" i="17"/>
  <c r="E52" i="17"/>
  <c r="E51" i="17"/>
  <c r="E50" i="17"/>
  <c r="E49" i="17"/>
  <c r="E48" i="17"/>
  <c r="E47" i="17"/>
  <c r="E46" i="17"/>
  <c r="E45" i="17"/>
  <c r="E44" i="17"/>
  <c r="E43" i="17"/>
  <c r="E42" i="17"/>
  <c r="E41" i="17"/>
  <c r="E40" i="17"/>
  <c r="E39" i="17"/>
  <c r="E38" i="17"/>
  <c r="E37" i="17"/>
  <c r="E36" i="17"/>
  <c r="E35" i="17"/>
  <c r="E34" i="17"/>
  <c r="E33" i="17"/>
  <c r="E32" i="17"/>
  <c r="E31" i="17"/>
  <c r="E30" i="17"/>
  <c r="E29" i="17"/>
  <c r="E28" i="17"/>
  <c r="E27" i="17"/>
  <c r="E26" i="17"/>
  <c r="E25" i="17"/>
  <c r="E24" i="17"/>
  <c r="E23" i="17"/>
  <c r="E22" i="17"/>
  <c r="E21" i="17"/>
  <c r="E20" i="17"/>
  <c r="E19" i="17"/>
  <c r="E18" i="17"/>
  <c r="E17" i="17"/>
  <c r="E16" i="17"/>
  <c r="E15" i="17"/>
  <c r="E14" i="17"/>
  <c r="E13" i="17"/>
  <c r="E12" i="17"/>
  <c r="E11" i="17"/>
  <c r="E4" i="17"/>
  <c r="E5" i="17"/>
  <c r="E6" i="17"/>
  <c r="E7" i="17"/>
  <c r="E8" i="17"/>
  <c r="E9" i="17"/>
  <c r="E10" i="17"/>
  <c r="E3" i="17"/>
  <c r="E2" i="17"/>
  <c r="J122" i="15" l="1" a="1"/>
  <c r="J122" i="15" s="1"/>
  <c r="J121" i="15" a="1"/>
  <c r="J121" i="15" s="1"/>
  <c r="J120" i="15" a="1"/>
  <c r="J120" i="15" s="1"/>
  <c r="J119" i="15" a="1"/>
  <c r="J119" i="15" s="1"/>
  <c r="J118" i="15" a="1"/>
  <c r="J118" i="15" s="1"/>
  <c r="J117" i="15" a="1"/>
  <c r="J117" i="15" s="1"/>
  <c r="J116" i="15" a="1"/>
  <c r="J116" i="15" s="1"/>
  <c r="J115" i="15" a="1"/>
  <c r="J115" i="15" s="1"/>
  <c r="J114" i="15" a="1"/>
  <c r="J114" i="15" s="1"/>
  <c r="J113" i="15" a="1"/>
  <c r="J113" i="15" s="1"/>
  <c r="J112" i="15" a="1"/>
  <c r="J112" i="15" s="1"/>
  <c r="J111" i="15" a="1"/>
  <c r="J111" i="15" s="1"/>
  <c r="J110" i="15" a="1"/>
  <c r="J110" i="15" s="1"/>
  <c r="J109" i="15" a="1"/>
  <c r="J109" i="15" s="1"/>
  <c r="J108" i="15" a="1"/>
  <c r="J108" i="15" s="1"/>
  <c r="J107" i="15" a="1"/>
  <c r="J107" i="15" s="1"/>
  <c r="J106" i="15" a="1"/>
  <c r="J106" i="15" s="1"/>
  <c r="J105" i="15" a="1"/>
  <c r="J105" i="15" s="1"/>
  <c r="J104" i="15" a="1"/>
  <c r="J104" i="15" s="1"/>
  <c r="J103" i="15" a="1"/>
  <c r="J103" i="15" s="1"/>
  <c r="J102" i="15" a="1"/>
  <c r="J102" i="15" s="1"/>
  <c r="J101" i="15" a="1"/>
  <c r="J101" i="15" s="1"/>
  <c r="J100" i="15" a="1"/>
  <c r="J100" i="15" s="1"/>
  <c r="J99" i="15" a="1"/>
  <c r="J99" i="15" s="1"/>
  <c r="J98" i="15" a="1"/>
  <c r="J98" i="15" s="1"/>
  <c r="J97" i="15" a="1"/>
  <c r="J97" i="15" s="1"/>
  <c r="J96" i="15" a="1"/>
  <c r="J96" i="15" s="1"/>
  <c r="J95" i="15" a="1"/>
  <c r="J95" i="15" s="1"/>
  <c r="J94" i="15" a="1"/>
  <c r="J94" i="15" s="1"/>
  <c r="J93" i="15" a="1"/>
  <c r="J93" i="15" s="1"/>
  <c r="J92" i="15" a="1"/>
  <c r="J92" i="15" s="1"/>
  <c r="J91" i="15" a="1"/>
  <c r="J91" i="15" s="1"/>
  <c r="J90" i="15" a="1"/>
  <c r="J90" i="15" s="1"/>
  <c r="J89" i="15" a="1"/>
  <c r="J89" i="15" s="1"/>
  <c r="J88" i="15" a="1"/>
  <c r="J88" i="15" s="1"/>
  <c r="J87" i="15" a="1"/>
  <c r="J87" i="15" s="1"/>
  <c r="J86" i="15" a="1"/>
  <c r="J86" i="15" s="1"/>
  <c r="J85" i="15" a="1"/>
  <c r="J85" i="15" s="1"/>
  <c r="J84" i="15" a="1"/>
  <c r="J84" i="15" s="1"/>
  <c r="J83" i="15" a="1"/>
  <c r="J83" i="15" s="1"/>
  <c r="J82" i="15" a="1"/>
  <c r="J82" i="15" s="1"/>
  <c r="J81" i="15" a="1"/>
  <c r="J81" i="15" s="1"/>
  <c r="J80" i="15" a="1"/>
  <c r="J80" i="15" s="1"/>
  <c r="J79" i="15" a="1"/>
  <c r="J79" i="15" s="1"/>
  <c r="J78" i="15" a="1"/>
  <c r="J78" i="15" s="1"/>
  <c r="J77" i="15" a="1"/>
  <c r="J77" i="15" s="1"/>
  <c r="J76" i="15" a="1"/>
  <c r="J76" i="15" s="1"/>
  <c r="J75" i="15" a="1"/>
  <c r="J75" i="15" s="1"/>
  <c r="J74" i="15" a="1"/>
  <c r="J74" i="15" s="1"/>
  <c r="J73" i="15" a="1"/>
  <c r="J73" i="15" s="1"/>
  <c r="J72" i="15" a="1"/>
  <c r="J72" i="15" s="1"/>
  <c r="J71" i="15" a="1"/>
  <c r="J71" i="15" s="1"/>
  <c r="J70" i="15" a="1"/>
  <c r="J70" i="15" s="1"/>
  <c r="J69" i="15" a="1"/>
  <c r="J69" i="15" s="1"/>
  <c r="J68" i="15" a="1"/>
  <c r="J68" i="15" s="1"/>
  <c r="J67" i="15" a="1"/>
  <c r="J67" i="15" s="1"/>
  <c r="J66" i="15" a="1"/>
  <c r="J66" i="15" s="1"/>
  <c r="J65" i="15" a="1"/>
  <c r="J65" i="15" s="1"/>
  <c r="J64" i="15" a="1"/>
  <c r="J64" i="15" s="1"/>
  <c r="J63" i="15" a="1"/>
  <c r="J63" i="15" s="1"/>
  <c r="J62" i="15" a="1"/>
  <c r="J62" i="15" s="1"/>
  <c r="J61" i="15" a="1"/>
  <c r="J61" i="15" s="1"/>
  <c r="J60" i="15"/>
  <c r="J60" i="15" a="1"/>
  <c r="J59" i="15" a="1"/>
  <c r="J59" i="15" s="1"/>
  <c r="J58" i="15" a="1"/>
  <c r="J58" i="15" s="1"/>
  <c r="J57" i="15" a="1"/>
  <c r="J57" i="15" s="1"/>
  <c r="J56" i="15" a="1"/>
  <c r="J56" i="15" s="1"/>
  <c r="J55" i="15" a="1"/>
  <c r="J55" i="15" s="1"/>
  <c r="J54" i="15" a="1"/>
  <c r="J54" i="15" s="1"/>
  <c r="J53" i="15" a="1"/>
  <c r="J53" i="15" s="1"/>
  <c r="J52" i="15" a="1"/>
  <c r="J52" i="15" s="1"/>
  <c r="J51" i="15" a="1"/>
  <c r="J51" i="15" s="1"/>
  <c r="J50" i="15" a="1"/>
  <c r="J50" i="15" s="1"/>
  <c r="J49" i="15" a="1"/>
  <c r="J49" i="15" s="1"/>
  <c r="J48" i="15" a="1"/>
  <c r="J48" i="15" s="1"/>
  <c r="J47" i="15" a="1"/>
  <c r="J47" i="15" s="1"/>
  <c r="J46" i="15" a="1"/>
  <c r="J46" i="15" s="1"/>
  <c r="J45" i="15" a="1"/>
  <c r="J45" i="15" s="1"/>
  <c r="J44" i="15" a="1"/>
  <c r="J44" i="15" s="1"/>
  <c r="J43" i="15" a="1"/>
  <c r="J43" i="15" s="1"/>
  <c r="J42" i="15" a="1"/>
  <c r="J42" i="15" s="1"/>
  <c r="J41" i="15" a="1"/>
  <c r="J41" i="15" s="1"/>
  <c r="J40" i="15" a="1"/>
  <c r="J40" i="15" s="1"/>
  <c r="J39" i="15" a="1"/>
  <c r="J39" i="15" s="1"/>
  <c r="J38" i="15" a="1"/>
  <c r="J38" i="15" s="1"/>
  <c r="J37" i="15" a="1"/>
  <c r="J37" i="15" s="1"/>
  <c r="J36" i="15" a="1"/>
  <c r="J36" i="15" s="1"/>
  <c r="J35" i="15" a="1"/>
  <c r="J35" i="15" s="1"/>
  <c r="J34" i="15" a="1"/>
  <c r="J34" i="15" s="1"/>
  <c r="J33" i="15" a="1"/>
  <c r="J33" i="15" s="1"/>
  <c r="J32" i="15" a="1"/>
  <c r="J32" i="15" s="1"/>
  <c r="J31" i="15" a="1"/>
  <c r="J31" i="15" s="1"/>
  <c r="J30" i="15" a="1"/>
  <c r="J30" i="15" s="1"/>
  <c r="J29" i="15" a="1"/>
  <c r="J29" i="15" s="1"/>
  <c r="J28" i="15" a="1"/>
  <c r="J28" i="15" s="1"/>
  <c r="J27" i="15" a="1"/>
  <c r="J27" i="15" s="1"/>
  <c r="J26" i="15" a="1"/>
  <c r="J26" i="15" s="1"/>
  <c r="J25" i="15" a="1"/>
  <c r="J25" i="15" s="1"/>
  <c r="J24" i="15" a="1"/>
  <c r="J24" i="15" s="1"/>
  <c r="J23" i="15" a="1"/>
  <c r="J23" i="15" s="1"/>
  <c r="J22" i="15" a="1"/>
  <c r="J22" i="15" s="1"/>
  <c r="J21" i="15" a="1"/>
  <c r="J21" i="15" s="1"/>
  <c r="J20" i="15" a="1"/>
  <c r="J20" i="15" s="1"/>
  <c r="J19" i="15" a="1"/>
  <c r="J19" i="15" s="1"/>
  <c r="J18" i="15" a="1"/>
  <c r="J18" i="15" s="1"/>
  <c r="J17" i="15" a="1"/>
  <c r="J17" i="15" s="1"/>
  <c r="J16" i="15" a="1"/>
  <c r="J16" i="15" s="1"/>
  <c r="J15" i="15" a="1"/>
  <c r="J15" i="15" s="1"/>
  <c r="J14" i="15" a="1"/>
  <c r="J14" i="15" s="1"/>
  <c r="J13" i="15" a="1"/>
  <c r="J13" i="15" s="1"/>
  <c r="J12" i="15" a="1"/>
  <c r="J12" i="15" s="1"/>
  <c r="J11" i="15" a="1"/>
  <c r="J11" i="15" s="1"/>
  <c r="J10" i="15" a="1"/>
  <c r="J10" i="15" s="1"/>
  <c r="J8" i="15" a="1"/>
  <c r="J8" i="15" s="1"/>
  <c r="J7" i="15" a="1"/>
  <c r="J7" i="15" s="1"/>
  <c r="J6" i="15" a="1"/>
  <c r="J6" i="15" s="1"/>
  <c r="J5" i="15" a="1"/>
  <c r="J5" i="15" s="1"/>
  <c r="J4" i="15" a="1"/>
  <c r="J4" i="15" s="1"/>
  <c r="J3" i="15" a="1"/>
  <c r="J3"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tc={7C905C4A-3772-4C9D-935D-BD341574BD85}</author>
  </authors>
  <commentList>
    <comment ref="F35" authorId="0" shapeId="0" xr:uid="{7C905C4A-3772-4C9D-935D-BD341574BD85}">
      <text>
        <t>[Threaded comment]
Your version of Excel allows you to read this threaded comment; however, any edits to it will get removed if the file is opened in a newer version of Excel. Learn more: https://go.microsoft.com/fwlink/?linkid=870924
Comment:
    The CT and P are shaded differently not the half terms (I think?)</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<sst xmlns="http://schemas.openxmlformats.org/spreadsheetml/2006/main" count="1341" uniqueCount="620">
  <si>
    <t>Scheme of work - Learning content mapping</t>
  </si>
  <si>
    <t>The materials of our Scheme of Work have been classified into blocks, from 1 to 10.</t>
  </si>
  <si>
    <t xml:space="preserve">You can download the materials for each block individually as a zip folder. </t>
  </si>
  <si>
    <t>Each zip folder will contain two sections, titled in the following alphanumerical format:</t>
  </si>
  <si>
    <r>
      <t>Yxx_zz_CT</t>
    </r>
    <r>
      <rPr>
        <sz val="10"/>
        <color theme="1"/>
        <rFont val="Trebuchet MS"/>
        <family val="2"/>
      </rPr>
      <t xml:space="preserve"> or </t>
    </r>
    <r>
      <rPr>
        <i/>
        <sz val="10"/>
        <color theme="1"/>
        <rFont val="Trebuchet MS"/>
        <family val="2"/>
      </rPr>
      <t>Yxx_zz_P</t>
    </r>
    <r>
      <rPr>
        <sz val="10"/>
        <color theme="1"/>
        <rFont val="Trebuchet MS"/>
        <family val="2"/>
      </rPr>
      <t>. The significance of each character is:</t>
    </r>
  </si>
  <si>
    <r>
      <t xml:space="preserve">Yxx – The academic year e.g., Y10 for year 10. The characters </t>
    </r>
    <r>
      <rPr>
        <i/>
        <sz val="10"/>
        <rFont val="Trebuchet MS"/>
        <family val="2"/>
      </rPr>
      <t>xx</t>
    </r>
    <r>
      <rPr>
        <sz val="10"/>
        <rFont val="Trebuchet MS"/>
        <family val="2"/>
      </rPr>
      <t xml:space="preserve"> adopt either the numbers 10 or 11.</t>
    </r>
  </si>
  <si>
    <r>
      <t>zz</t>
    </r>
    <r>
      <rPr>
        <sz val="10"/>
        <rFont val="Trebuchet MS"/>
        <family val="2"/>
      </rPr>
      <t xml:space="preserve"> – Half Term e.g., 01 for Half Term 1 (September to October); 02 for Half Term 2 (October to December), etc.</t>
    </r>
  </si>
  <si>
    <t>CT – Computational Thinking</t>
  </si>
  <si>
    <t>P  - Principles of Computer Science</t>
  </si>
  <si>
    <t>Within each of these folders, you will be able to find a set of subfolders labelled sequentially (CT1, CT2, CT3) to reflect the lesson order.</t>
  </si>
  <si>
    <t>Block</t>
  </si>
  <si>
    <t>Section</t>
  </si>
  <si>
    <t>Subfolder</t>
  </si>
  <si>
    <t>Lesson number</t>
  </si>
  <si>
    <t>Lesson title</t>
  </si>
  <si>
    <t>What students will learn</t>
  </si>
  <si>
    <t>Spec. ref.</t>
  </si>
  <si>
    <t>[…]</t>
  </si>
  <si>
    <t>CT – Computational Thinking (Topic 1 &amp; 6)</t>
  </si>
  <si>
    <t xml:space="preserve">This is the lesson title. </t>
  </si>
  <si>
    <t xml:space="preserve">Here we outline all of the things that students will learn, these are not necessarily the lesson outcomes. </t>
  </si>
  <si>
    <t>References to the specification.</t>
  </si>
  <si>
    <t xml:space="preserve">Or P – Principles of Computer Science (Topics 1 – 5) </t>
  </si>
  <si>
    <t xml:space="preserve">Lessons are labelled in sequence, so CT1, CT2, CT3 </t>
  </si>
  <si>
    <t xml:space="preserve">Each half term is shaded in a different colour to help you identify them. </t>
  </si>
  <si>
    <t>Y10_01_CT</t>
  </si>
  <si>
    <t>Y10-01-CTx</t>
  </si>
  <si>
    <t>CT1</t>
  </si>
  <si>
    <t>Intro to programming</t>
  </si>
  <si>
    <t>Define the term ‘program’
Identify types of programs used every day
Identify Python as a programming language
Access an integrated development environment
Load and run a Python program
Change a Python program
Save a Python program
Use arithmetic operators and BIDMAS
Layout code to be readable and maintainable
Correct errors in programs
Use variables in algorithms and programs</t>
  </si>
  <si>
    <t>1.2.1
1.2.3
1.2.5
6.1.5
6.2.1</t>
  </si>
  <si>
    <t>CT2</t>
  </si>
  <si>
    <t>Decomposition, algorithms</t>
  </si>
  <si>
    <t>Define the term ‘decomposition’
Define the term ‘algorithm’
Decompose a problem
Order the pieces of an algorithm (unplugged)
Order the pieces of an algorithm (IDE)
Define the term ‘sequence’ and use sequence in algorithms and program code
Interpret error messages
Correct errors in ordering</t>
  </si>
  <si>
    <t>1.1.1
1.2.1
6.1.1
6.1.4
6.5.1</t>
  </si>
  <si>
    <t>CT3</t>
  </si>
  <si>
    <t>Data types, variables</t>
  </si>
  <si>
    <t>Recognise primitive data types (int, real, char, string)
Define the term ‘variable’
Create variables of all types
Create meaningful identifier names
Assign values to variables, with the correct data types
View contents of memory (variable) in IDE</t>
  </si>
  <si>
    <t>1.2.2
1.2.5
6.1.4
6.1.5
6.2.1
6.3.1
6.3.2</t>
  </si>
  <si>
    <t>CT4</t>
  </si>
  <si>
    <t>Input and integer functions, debugging tools</t>
  </si>
  <si>
    <t>Take input and create output
Define the term ‘runtime error’
Find and fix runtime errors
Use primitive data types (integer, real, char, string)</t>
  </si>
  <si>
    <t>6.1.5
6.2.1
6.3.1
6.4.1
6.6.1</t>
  </si>
  <si>
    <t>CT5</t>
  </si>
  <si>
    <t>Flowcharts</t>
  </si>
  <si>
    <t>Translate code into flowchart symbols
Represent an algorithm in a flowchart
Translate a flowchart into code</t>
  </si>
  <si>
    <t>1.2.1
1.2.2
1.2.3
6.1.2
6.1.3</t>
  </si>
  <si>
    <t>CT6</t>
  </si>
  <si>
    <t>Assessment</t>
  </si>
  <si>
    <t>Represent algorithms in flowcharts
Create code from algorithms represented in flowcharts</t>
  </si>
  <si>
    <t>1.2.1
6.2.1
6.2.2
6.4.1</t>
  </si>
  <si>
    <t>Y10_01_P</t>
  </si>
  <si>
    <t>Y10-01-Px</t>
  </si>
  <si>
    <t>P1</t>
  </si>
  <si>
    <t>P2</t>
  </si>
  <si>
    <t>P3</t>
  </si>
  <si>
    <t>P4</t>
  </si>
  <si>
    <t>P5</t>
  </si>
  <si>
    <t>P6</t>
  </si>
  <si>
    <t>Y10_02_CT</t>
  </si>
  <si>
    <t>Y10-02-CTx</t>
  </si>
  <si>
    <t>CT7</t>
  </si>
  <si>
    <t>String manipulation, string methods</t>
  </si>
  <si>
    <t>Use string manipulation functions (index, left, right, upper, lower, isalpha, …, etc.)</t>
  </si>
  <si>
    <t>1.2.2
1.2.5
6.2.2
6.3.1
6.3.3
6.6.1</t>
  </si>
  <si>
    <t>CT8</t>
  </si>
  <si>
    <t>if, if else, relational operators</t>
  </si>
  <si>
    <t>Use relational operators in flowchart and code
Use ‘if’ and ‘if else’ in code
Use flowchart decision symbol</t>
  </si>
  <si>
    <t xml:space="preserve">1.2.1
1.2.3
6.1.3
6.2.1
6.2.2
6.5.2 </t>
  </si>
  <si>
    <t>CT9</t>
  </si>
  <si>
    <t>if elif else, readability</t>
  </si>
  <si>
    <t>Use relational operators in flowchart and code
Use ‘if’ and ‘if else’ in code
Use ‘if elif else’ in code
Use flowchart decision symbol
Use comments, white space, meaningful identifiers, and indentation in code
Identify parts of code (variables, constants, selection, repetition)</t>
  </si>
  <si>
    <t xml:space="preserve">1.2.1
1.2.2
1.2.3
6.1.3
6.2.1
6.2.2
6.5.2 </t>
  </si>
  <si>
    <t>CT10</t>
  </si>
  <si>
    <t>Boolean operators</t>
  </si>
  <si>
    <t>Define ‘AND’, ‘NOT’ and ‘OR’
Construct truth tables for Boolean operators and combinations
Use relational operators in flowchart and code</t>
  </si>
  <si>
    <t>1.2.1
1.2.3
1.3.1
6.1.2
6.5.3</t>
  </si>
  <si>
    <t>CT11</t>
  </si>
  <si>
    <t>Repetition (while)</t>
  </si>
  <si>
    <t>Use repetition (condition-controlled loops) in algorithms
Use repetition (condition-controlled loops) in code
Use repetition (condition-controlled loops) in flowcharts</t>
  </si>
  <si>
    <t>1.2.1
6.1.3
6.2.2
6.5.2
6.5.3</t>
  </si>
  <si>
    <t>CT12</t>
  </si>
  <si>
    <t>Use flowcharts to represent selection and repetition
Identify parts of a program
Solve problems using code
Use repetition in code
Use selection in code</t>
  </si>
  <si>
    <t>1.2.1
1.2.3
6.1.1
6.1.2
6.2.1
6.2.2
6.3.1
6.5.2
6.5.3</t>
  </si>
  <si>
    <t>Y10_02_P</t>
  </si>
  <si>
    <t>Y10-02-Px</t>
  </si>
  <si>
    <t>P7</t>
  </si>
  <si>
    <t>Two’s complement 2</t>
  </si>
  <si>
    <t xml:space="preserve">Convert between signed denary numbers and two’s complement binary numbers
Determine the range of values that can be represented in two’s complement by a binary number of a given length </t>
  </si>
  <si>
    <t>2.1.1
2.1.2
2.1.3
2.2.4</t>
  </si>
  <si>
    <t>P8</t>
  </si>
  <si>
    <t>Logical binary shifts</t>
  </si>
  <si>
    <t>Apply logical left and right shifts to binary integers
Use logical binary shifts to multiply and divide unsigned binary integers by powers of 2
Explain why a number may be less precise after a binary shift right has been applied</t>
  </si>
  <si>
    <t>2.1.2
2.1.3
2.1.4
2.2.4</t>
  </si>
  <si>
    <t>P9</t>
  </si>
  <si>
    <t>Arithmetic binary shifts</t>
  </si>
  <si>
    <t>Apply arithmetic left and right shifts to signed binary numbers
Describe how an arithmetic right shift differs from a logical right shift</t>
  </si>
  <si>
    <t>P10</t>
  </si>
  <si>
    <t>Hexadecimal</t>
  </si>
  <si>
    <t xml:space="preserve">Define what is meant by the term ‘hexadecimal’
Explain why hexadecimal notation is used
Convert between hexadecimal and binary </t>
  </si>
  <si>
    <t>2.1.1
2.1.6</t>
  </si>
  <si>
    <t>P11</t>
  </si>
  <si>
    <t>ASCII</t>
  </si>
  <si>
    <t>Define what is meant by the term ‘character set’
Describe how characters are represented in 7-bit ASCII
Given the ASCII code for one character derive the code for another
Outline the shortcomings of ASCII and how encoding systems that use more bits overcome them</t>
  </si>
  <si>
    <t>2.1.1
2.2.1
2.2.4</t>
  </si>
  <si>
    <t>P12</t>
  </si>
  <si>
    <t xml:space="preserve">Apply a logical binary shift left to a positive 8-bit binary number 
Apply a logical shift right to a positive 8-bit binary number 
Explain why a binary number may become less accurate after a binary shift right 
Apply an arithmetic binary shift right to a two’s complement number 
Give the hexadecimal equivalent of an 8-bit binary number 
Give the binary equivalent of a hexadecimal number 
Explain why hexadecimal is used 
Describe how characters are encoded in ASCII 
Derive the code for an ASCII character from that of another 
Describe the limitations of ASCII </t>
  </si>
  <si>
    <t>2.1.4
2.1.6
2.2.1
2.2.4</t>
  </si>
  <si>
    <t>Y10_03_CT</t>
  </si>
  <si>
    <t>Y10-03-CTx</t>
  </si>
  <si>
    <t>CT13</t>
  </si>
  <si>
    <t>One-dimensional lists</t>
  </si>
  <si>
    <t>Define the terms ‘array’ and ‘list’
Access each item in a list using indexing
Create, append, delete items from a list</t>
  </si>
  <si>
    <t>1.2.1
1.2.2
6.2.2
6.3.1
6.6.1</t>
  </si>
  <si>
    <t>CT14</t>
  </si>
  <si>
    <t>for loops, range function</t>
  </si>
  <si>
    <t>Explain that the range() function generates a sequence of numbers
Use iteration ‘for’ to process every item in a one-dimensional  data structure</t>
  </si>
  <si>
    <t>1.2.1
1.2.2 
6.1.3
6.2.2
6.3.1</t>
  </si>
  <si>
    <t>CT15</t>
  </si>
  <si>
    <t>Procedures</t>
  </si>
  <si>
    <t>Define the term ‘procedure’
Define the term ‘parameter’
Create procedures</t>
  </si>
  <si>
    <t>1.1.1
1.1.2
6.1.1
6.6.1
6.6.2</t>
  </si>
  <si>
    <t>CT16</t>
  </si>
  <si>
    <t>Functions</t>
  </si>
  <si>
    <t>Define the term ‘function’
Define the term ‘return value’
Create functions</t>
  </si>
  <si>
    <t>CT17</t>
  </si>
  <si>
    <t>Subprograms</t>
  </si>
  <si>
    <t>Create functions
Create procedures
Use ‘separation of concerns’</t>
  </si>
  <si>
    <t>CT18</t>
  </si>
  <si>
    <t>Use ‘lists’
Use ‘range()’
Use ‘for’
Create procedures
Create functions</t>
  </si>
  <si>
    <t>1.2.1
1.2.2
6.6.1
6.6.2</t>
  </si>
  <si>
    <t>Y10_03_P</t>
  </si>
  <si>
    <t>Y10-03-Px</t>
  </si>
  <si>
    <t>P13</t>
  </si>
  <si>
    <t>Stored program concept</t>
  </si>
  <si>
    <t>Define what is meant by the ‘stored program concept’
Describe the hardware components used in the von Neumann architecture and explain their role in the fetch-decode-execute cycle</t>
  </si>
  <si>
    <t>3.1.1</t>
  </si>
  <si>
    <t>P14</t>
  </si>
  <si>
    <t>Fetch-decode-execute 1</t>
  </si>
  <si>
    <t>Draw and label a diagram of the inside of a computer; label each hardware component and briefly describe its role
Explain how the speed of the clock impacts on performance
Explain how pipelining improves the performance of the CPU</t>
  </si>
  <si>
    <t xml:space="preserve">3.1.1 </t>
  </si>
  <si>
    <t>P15</t>
  </si>
  <si>
    <t>Fetch-decode-execute 2</t>
  </si>
  <si>
    <t>Explain the relationship between the width of the address bus and the number of memory locations that can be addressed
Calculate the number of addressable memory locations provided by an address bus of a specified width</t>
  </si>
  <si>
    <t>P16</t>
  </si>
  <si>
    <t>Secondary storage 1</t>
  </si>
  <si>
    <t>Explain why secondary storage is needed
Describe how data are stored on magnetic, optical and solid-state media</t>
  </si>
  <si>
    <t>3.1.2</t>
  </si>
  <si>
    <t>P17</t>
  </si>
  <si>
    <t>Secondary storage 2</t>
  </si>
  <si>
    <t xml:space="preserve">Compare the capacity, speed and portability of magnetic, optical and solid-state storage devices
Select an appropriate type of storage for a particular purpose
Construct an expression to calculate data storage requirements </t>
  </si>
  <si>
    <t>2.3.1
3.1.2</t>
  </si>
  <si>
    <t>P18</t>
  </si>
  <si>
    <t xml:space="preserve">Define what is meant by the term ‘stored program concept’ 
Describe what is stored in main memory when a program is running 
Explain what happens during the fetch-decode-execute cycle and the role of specified components 
Label and complete a diagram of the inside of a computer 
Explain the need for secondary storage 
Describe how data are stored on a solid-state drive </t>
  </si>
  <si>
    <t>3.1.1
3.1.2</t>
  </si>
  <si>
    <t>Y10_04_CT</t>
  </si>
  <si>
    <t>Y10-04-CTx</t>
  </si>
  <si>
    <t>CT19</t>
  </si>
  <si>
    <t>string.format()</t>
  </si>
  <si>
    <t>Format output to meet requirements
Format output suitable for the end user</t>
  </si>
  <si>
    <t>1.2.2
6.3.1
6.3.3
6.6.1</t>
  </si>
  <si>
    <t>CT20</t>
  </si>
  <si>
    <t>Two-dimensional lists</t>
  </si>
  <si>
    <t>Define the term ‘array’
Define the term ‘list’
Give characteristics of one-dimensional  and 
two-dimensional data structures
Use indexing to access any item in a two-dimensional structure
Use ‘for’ to iterate over every item in a 
two-dimensional structure
Use ‘while’ to find a row in a two-dimensional structure</t>
  </si>
  <si>
    <t>1.1.2
1.2.1
1.2.2
6.2.2
6.3.1
6.6.1</t>
  </si>
  <si>
    <t>CT21</t>
  </si>
  <si>
    <t>Validation</t>
  </si>
  <si>
    <t>Validate input using presence check, length check, range check, pattern check</t>
  </si>
  <si>
    <t>1.2.4
6.3.1
6.4.1
6.4.3</t>
  </si>
  <si>
    <t>CT22</t>
  </si>
  <si>
    <t>Linear search (one-dimensional)</t>
  </si>
  <si>
    <t>Apply a linear search to a one-dimensional list (paper)
Complete a linear search algorithm in a flowchart
Write a linear search for a single item in a one-dimensional list (code)</t>
  </si>
  <si>
    <t>CT23</t>
  </si>
  <si>
    <t>Linear search (two-dimensional)</t>
  </si>
  <si>
    <t>Apply a linear search to a two-dimensional list (paper)
Complete a linear search algorithm in a flowchart
Write a linear search for a single record in a two-dimensional list (code)</t>
  </si>
  <si>
    <t>1.1.1
1.2.1
1.2.6
6.2.2</t>
  </si>
  <si>
    <t>CT24</t>
  </si>
  <si>
    <t>Use one-dimensional and two-dimensional lists
Find a single item in a one-dimensional list
Find a single record and file in a two-dimensional list</t>
  </si>
  <si>
    <t>6.2.2
6.3.1
6.3.3
6.4.1
6.4.3
6.6.2</t>
  </si>
  <si>
    <t>Y10_04_P</t>
  </si>
  <si>
    <t>Y10-04-Px</t>
  </si>
  <si>
    <t>P19</t>
  </si>
  <si>
    <t>Operating systems</t>
  </si>
  <si>
    <t>Describe the role of the operating system in a computer system
Identify tasks carried out by an OS</t>
  </si>
  <si>
    <t>3.2.1</t>
  </si>
  <si>
    <t>P20</t>
  </si>
  <si>
    <t>OS: file management</t>
  </si>
  <si>
    <t>Describe how the OS organises files and allocates space on a hard drive 
Construct an expression to calculate the number of blocks of space on a hard drive needed to store a file of a given size
Describe how file permissions are used to control access to files
Select an appropriate level of file access (read, write, delete, none) for a user</t>
  </si>
  <si>
    <t>P21</t>
  </si>
  <si>
    <t>OS: process management</t>
  </si>
  <si>
    <t>Describe how an OS uses scheduling to give each active process a share of CPU time
Describe the features of the round-robin scheduling algorithm
Describe how the OS uses a paging algorithm to swap programs in and out of main memory.</t>
  </si>
  <si>
    <t>P22</t>
  </si>
  <si>
    <t>OS: peripherals 
&amp; user management</t>
  </si>
  <si>
    <t>Define what is meant by the term ‘peripheral’
Describe how the OS uses drivers to communicate with and manage peripherals
Explain the purpose of a user interface and describe features of a user interface
Define what is meant by the term ‘access control’
Describe commonly used methods of authentication
Select suitable access right for specified individuals</t>
  </si>
  <si>
    <t>P23</t>
  </si>
  <si>
    <t>Utility software</t>
  </si>
  <si>
    <t>Define what is meant by the term ‘utility software’
Identify different types of utility software
Describe the purpose of:
–	file repair/recovery software
–	backup/recovery software
–	file compression software
–	disk defragmentation software
Select which utility software tool to use for a particular task</t>
  </si>
  <si>
    <t>3.2.2</t>
  </si>
  <si>
    <t>P24</t>
  </si>
  <si>
    <t xml:space="preserve">Define what is meant by the term ‘operating system’ 
Describe how files are organised 
Select appropriate permissions for specified users 
Define what is meant by the term ‘process’ 
Describe how an OS allocates each active process a share of CPU time 
Explain the role of a device driver 
Describe features of a GUI user interface 
Select a utility tool for a specified job </t>
  </si>
  <si>
    <t>3.2.1
3.2.2</t>
  </si>
  <si>
    <t>Y10_05_CT</t>
  </si>
  <si>
    <t>Y10-05-CTx</t>
  </si>
  <si>
    <t>CT25</t>
  </si>
  <si>
    <t>Merge sort</t>
  </si>
  <si>
    <t>Describe the merge sort algorithm
Merge two sorted lists (paper, code)</t>
  </si>
  <si>
    <t>1.2.1
1.2.6
6.2.2</t>
  </si>
  <si>
    <t>CT26</t>
  </si>
  <si>
    <t>Reading files</t>
  </si>
  <si>
    <t>Open files for reading
Read lines from text files
Close a file</t>
  </si>
  <si>
    <t>6.2.2
6.3.1
6.4.2</t>
  </si>
  <si>
    <t>CT27</t>
  </si>
  <si>
    <t>String processing</t>
  </si>
  <si>
    <t>Split lines on commas
Store items in lines as records in two-dimensional structure</t>
  </si>
  <si>
    <t>1.2.2
6.3.1
6.3.3
6.4.2</t>
  </si>
  <si>
    <t>CT28</t>
  </si>
  <si>
    <t>Writing files</t>
  </si>
  <si>
    <t>Open files for writing
Construct comma-separated value line from record in two-dimensional structure
Write comma separated text (records) to a 
file
Close a file</t>
  </si>
  <si>
    <t>CT29</t>
  </si>
  <si>
    <t>Authentication</t>
  </si>
  <si>
    <t>Define the term ‘authentication’
Create a flowchart for algorithm
Implement authentication using a two-dimensional structure with at least two 
columns</t>
  </si>
  <si>
    <t>1.2.1
6.2.2
6.3.1
6.4.4</t>
  </si>
  <si>
    <t>CT30</t>
  </si>
  <si>
    <t>Validate input
Read and write files
Iterate over all records in a two-dimensional structure</t>
  </si>
  <si>
    <t>6.3.1
6.4.2
6.4.3</t>
  </si>
  <si>
    <t>Y10_05_P</t>
  </si>
  <si>
    <t>Y10-05-Px</t>
  </si>
  <si>
    <t>P25</t>
  </si>
  <si>
    <t>Malware &amp; anti-malware</t>
  </si>
  <si>
    <t>Define what is meant by the term ‘cyberattack’
Describe the financial, reputational and legal damage that a cyberattack can cause
Describe the characteristics of and threat posed by different types of malware
Describe how anti-malware works
Explain why it is important to keep anti-malware up-to-date</t>
  </si>
  <si>
    <t>3.2.2
4.2.1
5.3.1
5.3.2</t>
  </si>
  <si>
    <t>P26</t>
  </si>
  <si>
    <t>Hackers</t>
  </si>
  <si>
    <t>Define what is meant by the term ‘hacker’
Explain why unpatched software is a target for hackers
Explain the function of a firewall
Explain how ethical hacking and penetration testing help identify vulnerabilities</t>
  </si>
  <si>
    <t>4.2.1
5.3.2</t>
  </si>
  <si>
    <t>P27</t>
  </si>
  <si>
    <t xml:space="preserve">Social engineering </t>
  </si>
  <si>
    <t>Define what is meant by the term ‘social engineering’
Describe commonly used social engineering tactics (phishing, pretexting, baiting, quid pro quo) used by hackers 
Explain the purpose of an acceptable use policy and what it typically includes</t>
  </si>
  <si>
    <t>5.3.1
5.3.2</t>
  </si>
  <si>
    <t>P28</t>
  </si>
  <si>
    <t>Data-level protection</t>
  </si>
  <si>
    <t>Explain how data are protected by encryption
Describe how backup and recovery procedures protect against data loss
Explain how access control helps to protect systems and data</t>
  </si>
  <si>
    <t>P29</t>
  </si>
  <si>
    <t>Robust software</t>
  </si>
  <si>
    <t>Define what is meant by the term ‘robust software’
Explain how a hacker can exploit a code vulnerability
Describe examples of bad coding practices and secure coding practices
Explain how code reviews and audit trails help to identify vulnerabilities</t>
  </si>
  <si>
    <t>3.2.3</t>
  </si>
  <si>
    <t>P30</t>
  </si>
  <si>
    <t xml:space="preserve">Identify a type of malware 
Describe how anti-malware protects digital systems and data 
Explain how backup and recovery procedures would help an organisation withstand a ransomware attack 
Explain the security threat posed by unpatched software 
Describe the purpose of an acceptable use 
policy 
Describe two bad programming practices that could make software vulnerable to attack </t>
  </si>
  <si>
    <t>3.2.3
5.3.1
5.3.2</t>
  </si>
  <si>
    <t>Y10_06_CT</t>
  </si>
  <si>
    <t>Y10-06-CTx</t>
  </si>
  <si>
    <t>CT31</t>
  </si>
  <si>
    <t>Turtle introduction, pens and lines</t>
  </si>
  <si>
    <t>Decompose a problem
Use turtle graphics to draw lines</t>
  </si>
  <si>
    <t>6.1.1
6.1.2
6.1.4</t>
  </si>
  <si>
    <t>CT32</t>
  </si>
  <si>
    <t>Turtle movement, coordinates, polygons, subprograms</t>
  </si>
  <si>
    <t>Use Cartesian coordinates
Incorporate selection, repetition, and iteration into turtle graphics
Use subprograms</t>
  </si>
  <si>
    <t>6.2.2
6.3.1
6.3.2
6.4.1
6.6.2</t>
  </si>
  <si>
    <t>CT33</t>
  </si>
  <si>
    <t>Turtle pens, colours, filling, and circle</t>
  </si>
  <si>
    <t>Use turtle pens of different colours
Use turtle pens of different sizes
Use turtle fill in closed shapes</t>
  </si>
  <si>
    <t>6.2.2
6.3.1
6.3.2
6.6.1
6.6.2</t>
  </si>
  <si>
    <t>CT34</t>
  </si>
  <si>
    <t>Turtle, combining subprograms, layers</t>
  </si>
  <si>
    <t>Combine subprograms to produce a turtle graphics image</t>
  </si>
  <si>
    <t>CT35</t>
  </si>
  <si>
    <t>Turtle big problem</t>
  </si>
  <si>
    <t>Decompose a problem into smaller parts
Combine subprograms to create a solution</t>
  </si>
  <si>
    <t>1.1.1
6.1.1
6.1.2
6.4.1
6.6.1
6.6.2</t>
  </si>
  <si>
    <t>CT36</t>
  </si>
  <si>
    <t>Use the turtle module, programming constructs, and subprograms to create images</t>
  </si>
  <si>
    <t>Y10_06_P</t>
  </si>
  <si>
    <t>Y10-06-Px</t>
  </si>
  <si>
    <t>P31</t>
  </si>
  <si>
    <t>LANs and WANs</t>
  </si>
  <si>
    <t>Give reasons why computers are connected on a network
Differentiate between a LAN and a WAN
Categorise tasks according to the type of network used to carry them out
Explain the benefits to organisations of a WAN
Explain why protocols are needed on a network
Describe the purpose of an IP address</t>
  </si>
  <si>
    <t>4.1.1
4.1.2
4.1.3
4.1.6</t>
  </si>
  <si>
    <t>P32</t>
  </si>
  <si>
    <t>Network speed</t>
  </si>
  <si>
    <t>Define the meanings of the terms ‘bandwidth’ and ‘latency’
Explain how bandwidth and latency affect the performance of a network
Use bits per second (bps) to describe network speed
Construct expressions involving file size, transmission rate and time</t>
  </si>
  <si>
    <t>2.3.1
4.1.5</t>
  </si>
  <si>
    <t>P33</t>
  </si>
  <si>
    <t>Connectivity</t>
  </si>
  <si>
    <t xml:space="preserve">Differentiate between wired and wireless connectivity
Explain how data are transmitted along copper and fibre-optic cables
Compare the performance of copper and fibre-optic cables and give examples of their use
Describe how high-speed broadband is delivered </t>
  </si>
  <si>
    <t>4.1.4</t>
  </si>
  <si>
    <t>P34</t>
  </si>
  <si>
    <t>Wired vs wireless</t>
  </si>
  <si>
    <t>Describe how devices are connected on a wireless network
Compare the performance of wired and wireless LANs and give examples of situations where one is preferable to the other 
Summarise the characteristic of Wi-Fi, Bluetooth, RFiD, Zigbee and NFC and give examples of their use</t>
  </si>
  <si>
    <t>P35</t>
  </si>
  <si>
    <t>Network topologies</t>
  </si>
  <si>
    <t>Define the term ‘topology’
Describes the characteristics of bus, star and mesh network topologies
Draw and label a diagram of each topology
Match descriptions to network topologies
Match descriptions of what they do to internet components (backbone, POP, NAP, router)</t>
  </si>
  <si>
    <t>4.1.3
4.1.8</t>
  </si>
  <si>
    <t>P36</t>
  </si>
  <si>
    <t xml:space="preserve">Give three reasons for connecting devices in a network 
Explain how a LAN differs from a WAN 
Define the term ‘internet backbone’ 
Describe the function of a router 
Explain how data are transmitted on a fibre-optic cable 
State two advantages and two disadvantages of using wireless to connect devices on a LAN rather than cable 
Construct an expression to calculate the time needed to transmit a file over a network 
Explain why protocols are needed on a network </t>
  </si>
  <si>
    <t>4.1.1
4.1.2
4.1.3
4.1.4
4.1.5
4.1.6</t>
  </si>
  <si>
    <t>Y11_01_CT</t>
  </si>
  <si>
    <t>Y11-01-CTx</t>
  </si>
  <si>
    <t>Use: 
–	sequence in programs
–	if, elif, else in programs
–	repetition (while) in programs
–	iteration (one-dimensional) in programs</t>
  </si>
  <si>
    <t>6.2.2
6.3.1
6.3.2
6.5.1
6.5.2
6.5.3</t>
  </si>
  <si>
    <t>Define the terms: 
–	‘procedure’
–	‘function’
–	‘parameter’
–	‘return value’
Create: 
–	procedures
–	functions
Use:
–	‘separation of concerns’</t>
  </si>
  <si>
    <t>6.2.2
6.3.1
6.3.2
6.5.1
6.5.2
6.5.3
6.6.1
6.6.2</t>
  </si>
  <si>
    <t>Local, global</t>
  </si>
  <si>
    <t>Define the terms:
–	‘local variable’
–	‘global variable’
justify using either or both</t>
  </si>
  <si>
    <t>6.1.5
6.6.1
6.6.2
6.6.3</t>
  </si>
  <si>
    <t>Maths, time</t>
  </si>
  <si>
    <t>Be able to:
–	use math library methods
–	round real numbers to given decimal places</t>
  </si>
  <si>
    <t>6.5.1
6.6.1
6.6.2</t>
  </si>
  <si>
    <t>Problem solving</t>
  </si>
  <si>
    <t>Write programs that take input and give output
Use arithmetic operators
Use maths library methods
Use time library methods
Format numeric output using round()</t>
  </si>
  <si>
    <t>6.2.2
6.3.1
6.4.1
6.5.1
6.6.1</t>
  </si>
  <si>
    <t>Be able to:
Use one-dimensional data structure
Round real numbers
Use mathematical methods
Write subprograms using parameters
Use string.format to create output</t>
  </si>
  <si>
    <t>6.2.2
6.3.1
6.4.1
6.5.1
6.6.1
6.6.2</t>
  </si>
  <si>
    <t>Y11_01_P</t>
  </si>
  <si>
    <t>Y11-01-Px</t>
  </si>
  <si>
    <t>Embedded systems</t>
  </si>
  <si>
    <t>Define what is meant by the term ‘embedded system’
Explain how an embedded system differs from a general-purpose computer
Identify hardware and software components of embedded systems
Describe applications of embedded systems</t>
  </si>
  <si>
    <t>3.1.3</t>
  </si>
  <si>
    <t>The Internet of Things</t>
  </si>
  <si>
    <t>Define what is meant by the term ‘Internet of Things’ (IoT)
Explain the role of embedded systems in the 
IoT
Outline security and privacy issues associated 
with the IoT
Explain why power is an important consideration for many IoT devices</t>
  </si>
  <si>
    <t>3.1.3
4.1.1
4.1.3</t>
  </si>
  <si>
    <t>Packet switching</t>
  </si>
  <si>
    <t>Describe how packet switching is used to 
transmit data between devices on the 
internet
Explain the purpose of an IP address. 
Describe the role of routers</t>
  </si>
  <si>
    <t>4.1.3
4.1.6
4.1.7</t>
  </si>
  <si>
    <t>TCP/IP 1</t>
  </si>
  <si>
    <t>Explain how the TCP/IP stack enables different types of devices attached to different networks 
to communicate with each other across the internet 
Put the layers of the stack in the correct order</t>
  </si>
  <si>
    <t>TCP/IP 2</t>
  </si>
  <si>
    <t>Describe what each layer of the stack does 
List the protocols that operate in each layer
Describe what each protocol does</t>
  </si>
  <si>
    <t>4.1.6
4.1.7</t>
  </si>
  <si>
    <t xml:space="preserve">Identify the hardware components of an embedded systems 
Describe a task that could be performed by an embedded system 
State the purpose of a protocol 
List three pieces of information stored in a packet header 
Put the layers of the TCP/IP model in the correct order 
Describe two tasks performed by the transport layer 
Give two protocols used in the link layer </t>
  </si>
  <si>
    <t>3.1.3
4.1.6
4.1.7
4.1.8
4.2.1
5.3.1
5.3.2</t>
  </si>
  <si>
    <t>Y11_02_CT</t>
  </si>
  <si>
    <t>Y11-02-CTx</t>
  </si>
  <si>
    <t>Trace tables</t>
  </si>
  <si>
    <t>Determine the value of variables using trace 
tables</t>
  </si>
  <si>
    <t>1.2.4</t>
  </si>
  <si>
    <t>Errors</t>
  </si>
  <si>
    <t>Predict output, give input
Identify errors (runtime, syntax, logical)
Fix errors (syntax, runtime, logical)</t>
  </si>
  <si>
    <t>1.2.4
1.2.5
6.1.5
6.1.6</t>
  </si>
  <si>
    <t>Bubble sort</t>
  </si>
  <si>
    <t>Describe the characteristics of a bubble sort
Apply a bubble sort algorithm to a list of items (numbers and strings)
Recognise, amend, and trace the code for a bubble sort</t>
  </si>
  <si>
    <t>1.2.6
6.1.6</t>
  </si>
  <si>
    <t>Binary search</t>
  </si>
  <si>
    <t>Describe the characteristics of a binary search
Apply a binary search algorithm to a list of items (numbers and strings)
Recognise, amend, and trace the code for a binary search</t>
  </si>
  <si>
    <t>1.2.6
6.1.6
6.6.1</t>
  </si>
  <si>
    <t>Decompose a problem
Read and write text files
Use subprograms that take parameters and return results
Write code in a high-level programming language</t>
  </si>
  <si>
    <t>6.1.3
6.2.2
6.3.1
6.4.2
6.6.1</t>
  </si>
  <si>
    <t>Compare algorithm efficiency (number of passes, number of compares)
Apply a bubble sort to a list
Apply a binary search to a sorted list
Trace an algorithm to determine state of 
variables
Locate and fix logic errors in algorithm (paper)</t>
  </si>
  <si>
    <t>1.2.4
1.2.6
1.2.7
6.1.5
6.1.6</t>
  </si>
  <si>
    <t>Y11_02_P</t>
  </si>
  <si>
    <t>Y11-02-Px</t>
  </si>
  <si>
    <t>Environmental issues: manufacture &amp; use</t>
  </si>
  <si>
    <t>Describe the environmental impact of the manufacture of digital technology
Describe ways in which the environmental impact can be reduced
Describe how the energy consumed by digital devices harms the environment
Describe how energy consumption can be 
reduced</t>
  </si>
  <si>
    <t>5.1.1</t>
  </si>
  <si>
    <t>Environmental issues: 
e-waste</t>
  </si>
  <si>
    <t>Define what is meant by the term ‘e-waste’
Describe environmental issues associated with the disposal of digital technology
Explain how responsible recycling can reduce the environmental impact of digital technology
Explain how the short replacement cycle of mobile phones and other digital devices impacts on the environment</t>
  </si>
  <si>
    <t>Low-level &amp; high-level languages</t>
  </si>
  <si>
    <t>Define what is meant by the terms ‘low-level language’ and ‘high-level language’
Explain why each processor has its own unique instruction set
Describe how writing a program in a low-level language differs from writing one in a high-level language
Compare features of low-level and high-level languages and identify tasks for which each is best suited</t>
  </si>
  <si>
    <t>3.3.1</t>
  </si>
  <si>
    <t>Translators</t>
  </si>
  <si>
    <t>Explain the need for program translators
Define what is meant by the terms ‘compiler’ and ‘interpreter’
Compare the way in which interpreters and compilers translate high-level code into machine code
Describe the advantages/disadvantages of each approach
Select and justify which method of translation to use for a given purpose</t>
  </si>
  <si>
    <t>3.3.2</t>
  </si>
  <si>
    <t>Intellectual property</t>
  </si>
  <si>
    <t>Define what is meant by the term ‘intellectual property’
Describe possible consequences of IP theft
Explain how copyright, patents and trademarks help to protect IP
Compare features of open source and proprietary software</t>
  </si>
  <si>
    <t>5.2.3</t>
  </si>
  <si>
    <t xml:space="preserve">List two ways in which the manufacture of digital technology damages the environment 
Describe one way of reducing the amount of e-waste that is generated 
List two ways in which a high-level language differs from a low-level language 
Identify a task for which a low-level language would be used and one for which a high-level language would be more suitable 
State the purpose of a language translator 
Describe how an interpreter differs from a compiler 
Explain how a copyright differs from a patent 
Explain why a software developer may prefer to use open source software rather than proprietary software </t>
  </si>
  <si>
    <t>3.3.1
3.3.2
5.1.1
5.2.3</t>
  </si>
  <si>
    <t>Y11_03_CT</t>
  </si>
  <si>
    <t>Y11-03-CTx</t>
  </si>
  <si>
    <t>Data types, string manipulation, validation, testing with data</t>
  </si>
  <si>
    <t>Use primitive data types
Define the terms valid, erroneous, boundary (extreme) data
Design data to test all three conditions
Test code using test data</t>
  </si>
  <si>
    <t>1.2.4
6.1.6</t>
  </si>
  <si>
    <t>Data structures (one-dimensional)</t>
  </si>
  <si>
    <t>Understand the characteristics of one-dimensional data structures
Choose appropriate use of one-dimensional data structures
Reverse traverse a one-dimensional data structure
Discuss efficiency considerations for one-dimensional structures</t>
  </si>
  <si>
    <t>1.2.1
1.2.2
1.2.7
6.1.6
6.2.2
6.3.1</t>
  </si>
  <si>
    <t>Determine the value of variables using trace tables</t>
  </si>
  <si>
    <t>Predict output, give input
Locate errors (runtime, syntax, logical)
Fix errors (syntax, runtime, logical)</t>
  </si>
  <si>
    <t>Decompose problems
Design subprogram interfaces
Read and write files
Use string manipulation methods
Use one-dimensional data structures</t>
  </si>
  <si>
    <t>1.1.1
6.1.1
6.1.2
6.1.4
6.2.2
6.3.1
6.3.2
6.3.3
6.4.2
6.6.2</t>
  </si>
  <si>
    <t>Design test data to meet requirements
Justify the use of data structure
Use trace tables with nested constructs
Use a reverse linear search on a sorted list efficiently
Use a forward linear search on an unsorted list</t>
  </si>
  <si>
    <t>1.2.2
1.2.4
1.2.6
5.2.2
6.3.1</t>
  </si>
  <si>
    <t>Y11_03_P</t>
  </si>
  <si>
    <t>Y11-03-Px</t>
  </si>
  <si>
    <t>Bitmaps 1</t>
  </si>
  <si>
    <t>Describe how bitmap images are represented in binary
Define what is meant by the terms ‘bitmap’, ‘pixel’, ‘resolution’ and ‘colour depth’
Construct an expression to calculate the size of an image in pixels 
Differentiate between image size and image resolution 
Convert binary data into bitmap images and generate the binary data for bitmap images</t>
  </si>
  <si>
    <t>2.1.1
2.2.2
2.2.4</t>
  </si>
  <si>
    <t>Bitmaps 2</t>
  </si>
  <si>
    <t>Construct an expression to calculate the file size of an image (width x height x colour depth) and – given the file size and the values of any two of the variables – to calculate the value of the remaining one
Explain how the number of available bits impacts on the accuracy of the representation and why there is always a trade-off between resolution and storage space/bandwidth.</t>
  </si>
  <si>
    <t>2.1.1
2.2.2
2.2.4
2.3.1</t>
  </si>
  <si>
    <t>Representation of sound</t>
  </si>
  <si>
    <t>Differentiate between analogue and digital data
Define what is meant by the terms ‘amplitude’, ‘sample rate’, ‘bit depth’ and ‘sample interval’
Describe the process of converting analogue sound into binary data.
Identify factors that affect the accuracy of the digital representation.</t>
  </si>
  <si>
    <t>2.2.3
2.2.4
2.3.1</t>
  </si>
  <si>
    <t>Draw and label a diagram illustrating ADC
Explain why an analogue sound is never fully reproducible in binary
Explain factors that affect the fidelity of the digital representation
Construct an expression to calculate the file size of a sound (sample rate x bit depth x time)</t>
  </si>
  <si>
    <t>2.1.1
2.2.3
2.2.4</t>
  </si>
  <si>
    <t>Compression</t>
  </si>
  <si>
    <t>Give reasons for wanting to reduce file sizes (storage, streaming)
Describe how compression affects file sizes
Identify potential drawback of compressing files
Explain the difference between lossless and lossy compression
Describe the advantages/disadvantages of each</t>
  </si>
  <si>
    <t>2.3.2</t>
  </si>
  <si>
    <t xml:space="preserve">Describe how bitmap images are represented in binary
Explain the difference between image size and image resolution
Explain the limitations of binary representation of data (bitmaps)
Construct an expression to calculate the file size of an image in kibibytes
Describe how analogue sound is represented in binary
Construct an. expression to calculate file sizes of sounds
Explain the limitations of binary representation of data (sound)
Explain the need for data compression
Select the appropriate type of compression for a specified purpose </t>
  </si>
  <si>
    <t>2.2.2
2.2.3
2.2.4
2.3.1
2.3.2</t>
  </si>
  <si>
    <t>Y11_04_CT</t>
  </si>
  <si>
    <t>Y11-04-CTx</t>
  </si>
  <si>
    <t>Data structures (two-dimensional)</t>
  </si>
  <si>
    <t>Recall the characteristics of two-dimensional structures (record/entity/row, column/field, 
mixed types)
Use indexing to locate records and fields in two-dimensional structure
Traverse a two-dimensional structure
Display a record/entity/row in columnar format</t>
  </si>
  <si>
    <t>1.2.2
6.2.2
6.3.1
6.4.1
6.6.2</t>
  </si>
  <si>
    <t>Subprograms (local, global, procedures, functions)</t>
  </si>
  <si>
    <t>Define the terms local and global in terms of variables
Define the terms function, procedure, parameters, return value
Decompose problems
Write functions and procedures with/without parameters</t>
  </si>
  <si>
    <t>6.1.6
6.1.2
6.2.1
6.6.3</t>
  </si>
  <si>
    <t>Decompose a problem
Read a text file
Build a two-dimensional data structure
Search a two-dimensional data structure
Use string.format() to make output fit for 
purpose</t>
  </si>
  <si>
    <t>6.1.1
6.1.2
6.2.2
6.3.1
6.3.3
6.6.2</t>
  </si>
  <si>
    <t>Trace tables, errors, flowcharts</t>
  </si>
  <si>
    <t>Create a flowchart given working code
Use trace tables to determine state of variables
Recognise the code for a bubble sort</t>
  </si>
  <si>
    <t>1.2.1
1.2.2
1.2.5
1.2.6</t>
  </si>
  <si>
    <t>Problem solving, testing with data</t>
  </si>
  <si>
    <t>Decompose a problem
Create subprograms (procedures, functions) using parameters and return values
Design and use test data (valid, erroneous, boundary)
Use a linear search</t>
  </si>
  <si>
    <t>6.1.2
6.1.3
6.1.4
6.1.6
6.2.2
6.3.1
6.6.1</t>
  </si>
  <si>
    <t>Assessments</t>
  </si>
  <si>
    <t>Use a trace table to find and fix errors
Create code for a bubble sort
Linear search two-dimensional structure
Design and create test data
Translate a flowchart to code</t>
  </si>
  <si>
    <t>1.2.4
1.2.5
1.2.6
6.1.3
6.1.6
6.2.2</t>
  </si>
  <si>
    <t>Y11_04_P</t>
  </si>
  <si>
    <t>Y11-04-Px</t>
  </si>
  <si>
    <t>AI, machine learning &amp; robotics</t>
  </si>
  <si>
    <t>Define the meaning of the terms ‘AI’, ‘machine learning’ and ‘robotics’
Describe applications of these technologies
Describe ethical issues associated with the use of these technologies
Describe safety and accountability issues associated with the use of these technologies</t>
  </si>
  <si>
    <t>5.2.2</t>
  </si>
  <si>
    <t>Define the meaning of the term ‘algorithmic bias
Give examples of algorithmic bias
Weigh-up the benefits and drawbacks of these technologies and recommend how they should be regulated</t>
  </si>
  <si>
    <t>Personal data</t>
  </si>
  <si>
    <t>Define what is meant by the term ‘digital footprint’ and give examples of activities in which digital footprints (active or passive) are generated
Explain how and why organisations collect personal data 
Describe benefits and drawbacks of sharing personal data with other people and organisations.</t>
  </si>
  <si>
    <t>5.2.1</t>
  </si>
  <si>
    <t>Privacy</t>
  </si>
  <si>
    <t>Describe privacy concerns associated with the collection and use of personal data
Explain why it is difficult to attribute ownership of personal data to a specific individual
Define the meaning of the terms ‘identity theft’ and ‘data misuse’</t>
  </si>
  <si>
    <t>Data protection &amp; computer misuse</t>
  </si>
  <si>
    <t xml:space="preserve">Explain the rights of data subjects and the obligations of organisations laid down in the UK Data Protection Act 
Outline how the Computer Misuse Act deters criminals from stealing personal data
Give examples of misuse of personal data </t>
  </si>
  <si>
    <t xml:space="preserve">Explain one ethical concern associated with the use of social media 
Describe how legislation helps to protect personal data from misuse
Explain what is meant by the ‘right to be forgotten’ can help to protect the privacy of an individual 
Explain how algorithmic bias can discriminate against some individuals 
Describe two ways in which the use of AI and machine learning impacts on employment 
Describe one potential societal benefit of the use of AI and machine learning  </t>
  </si>
  <si>
    <t>5.2.1
5.2.2</t>
  </si>
  <si>
    <t>Binary</t>
  </si>
  <si>
    <t>2.1.1
2.1.2
2.2.4
2.3.1</t>
  </si>
  <si>
    <t>Define what is meant by the terms ‘binary’ and ‘bit’
Explain why binary is used to represent data and program instructions in a computer
Describe the relationship between the number of available bits and the range of unique values that can be represented
Determine the number of unique values that can be represented by a binary pattern of a given length (2^n)</t>
  </si>
  <si>
    <t>Define what is meant by the term ‘digital computer’
Give examples of different types of computer</t>
  </si>
  <si>
    <t>Define what is meant by the terms ‘nibble’ and ‘byte’
Convert between denary and 8-bit binary numbers</t>
  </si>
  <si>
    <t>2.1.1
2.1.2
2.1.3
2.2.4
2.3.1</t>
  </si>
  <si>
    <t>Add together two positive 8-bit binary integers
Define what is meant by the term ‘overflow error’
Describe the effects of an overflow error</t>
  </si>
  <si>
    <t>2.1.4
2.1.5
2.2.4</t>
  </si>
  <si>
    <t>Differentiate between signed and unsigned integers
Describe how positive and negative numbers are represented in two’s complement
Find the two’s complement of a positive binary number</t>
  </si>
  <si>
    <t>ASSESSMENT</t>
  </si>
  <si>
    <t>Define what is meant by the terms ‘bit’, ‘nibble’ and ‘byte’ 
List three types of data represented in binary in a computer system 
Give the 8-bit binary equivalent of an unsigned denary number 
Give the denary equivalent of an unsigned 8-bit binary number 
Add together two positive 8-bit binary numbers 
Explain what is meant by an overflow error</t>
  </si>
  <si>
    <t>2.1.1
2.1.2
2.1.3
2.1.4
2.1.5
2.2.4
2.3.1</t>
  </si>
  <si>
    <t>Course introduction</t>
  </si>
  <si>
    <t>Unsigned integers</t>
  </si>
  <si>
    <t>Binary arithmetic</t>
  </si>
  <si>
    <t>Two’s complement 1</t>
  </si>
  <si>
    <t>1.2.1</t>
  </si>
  <si>
    <t>1.1.1</t>
  </si>
  <si>
    <t>1.2.3</t>
  </si>
  <si>
    <t>1.2.5</t>
  </si>
  <si>
    <t>6.1.5</t>
  </si>
  <si>
    <t>6.2.1</t>
  </si>
  <si>
    <t>6.1.1</t>
  </si>
  <si>
    <t>6.1.4</t>
  </si>
  <si>
    <t>6.5.1</t>
  </si>
  <si>
    <t>1.2.2</t>
  </si>
  <si>
    <t>6.3.1</t>
  </si>
  <si>
    <t>6.3.2</t>
  </si>
  <si>
    <t>6.4.1</t>
  </si>
  <si>
    <t>6.6.1</t>
  </si>
  <si>
    <t>6.1.2</t>
  </si>
  <si>
    <t>6.1.3</t>
  </si>
  <si>
    <t>6.2.2</t>
  </si>
  <si>
    <t>2.1.1</t>
  </si>
  <si>
    <t>2.1.2</t>
  </si>
  <si>
    <t>2.2.4</t>
  </si>
  <si>
    <t>2.3.1</t>
  </si>
  <si>
    <t>2.1.3</t>
  </si>
  <si>
    <t>2.1.4</t>
  </si>
  <si>
    <t>2.1.5</t>
  </si>
  <si>
    <t>6.3.3</t>
  </si>
  <si>
    <t>1.3.1</t>
  </si>
  <si>
    <t>6.5.3</t>
  </si>
  <si>
    <t>6.5.2</t>
  </si>
  <si>
    <t>2.1.6</t>
  </si>
  <si>
    <t>2.2.1</t>
  </si>
  <si>
    <t>1.1.2</t>
  </si>
  <si>
    <t>6.6.2</t>
  </si>
  <si>
    <t>6.4.3</t>
  </si>
  <si>
    <t>1.2.6</t>
  </si>
  <si>
    <t>6.4.2</t>
  </si>
  <si>
    <t>6.4.4</t>
  </si>
  <si>
    <t>4.2.1</t>
  </si>
  <si>
    <t>5.3.1</t>
  </si>
  <si>
    <t>5.3.2</t>
  </si>
  <si>
    <t>4.1.1</t>
  </si>
  <si>
    <t>4.1.2</t>
  </si>
  <si>
    <t>4.1.3</t>
  </si>
  <si>
    <t>4.1.6</t>
  </si>
  <si>
    <t>4.1.5</t>
  </si>
  <si>
    <t>4.1.8</t>
  </si>
  <si>
    <t>6.6.3</t>
  </si>
  <si>
    <t>4.1.7</t>
  </si>
  <si>
    <t>6.1.6</t>
  </si>
  <si>
    <t>1.2.7</t>
  </si>
  <si>
    <t>2.2.2</t>
  </si>
  <si>
    <t>2.2.3</t>
  </si>
  <si>
    <t>Topic</t>
  </si>
  <si>
    <t>Sub Topic</t>
  </si>
  <si>
    <t>GCSE Reference</t>
  </si>
  <si>
    <t>GCSE Learning Objective</t>
  </si>
  <si>
    <t>Topic 1: Computational thinking</t>
  </si>
  <si>
    <t>1.1 Decomposition and abstraction</t>
  </si>
  <si>
    <t>understand the benefit of using decomposition and abstraction to model aspects of the real world and analyse, understand and solve problems</t>
  </si>
  <si>
    <t>understand the benefits of using subprograms</t>
  </si>
  <si>
    <t>1.2 Algorithms</t>
  </si>
  <si>
    <t>be able to follow and write algorithms (flowcharts, pseudocode*, program code) that use sequence, selection, repetition (count-controlled, condition-controlled) and iteration (over every item in a data structure), and input, processing and output to solve problems. 
* In this specification, the term ‘pseudocode’ is used to denote an informal written description of a program. Pseudocode uses imprecise English language statements and does not require any strict programming syntax.</t>
  </si>
  <si>
    <t>understand the need for and be able to follow and write algorithms that use variables and constants and one- and two-dimensional data structures (strings, records, arrays)</t>
  </si>
  <si>
    <t>understand the need for and be able to follow and write algorithms that use arithmetic operators (addition, subtraction, division, multiplication, modulus, integer division, exponentiation), relational operators (equal to, less than, greater than, not equal to, less than or equal to, greater than or equal to) and logical operators (AND, OR, NOT)</t>
  </si>
  <si>
    <t>be able to determine the correct output of an algorithm for a given set of data and use a trace table to determine what value a variable will hold at a given point in an algorithm</t>
  </si>
  <si>
    <t>understand types of errors that can occur in programs (syntax, logic, runtime) and be able to identify and correct logic errors in algorithms</t>
  </si>
  <si>
    <t>understand how standard algorithms (bubble sort, merge sort, linear search, binary search) work</t>
  </si>
  <si>
    <t>be able to use logical reasoning and test data to evaluate an algorithm’s fitness for purpose and efficiency (number of compares, number of passes through a loop, use of memory)</t>
  </si>
  <si>
    <t>1.3 Truth tables</t>
  </si>
  <si>
    <t>be able to apply logical operators (AND, OR, NOT) in truth tables with up to three inputs to solve problems</t>
  </si>
  <si>
    <t>Topic 2: Data</t>
  </si>
  <si>
    <t>2.1 Binary</t>
  </si>
  <si>
    <t>understand that computers use binary to represent data (numbers, text, sound, graphics) and program instructions and be able to determine the maximum number of states that can be represented by a binary pattern of a given length</t>
  </si>
  <si>
    <t>understand how computers represent and manipulate unsigned integers and two’s complement signed integers</t>
  </si>
  <si>
    <t>be able to convert between denary and 8-bit binary numbers (0 to 255, -128 to +127)</t>
  </si>
  <si>
    <t>be able to add together two positive binary patterns and apply logical and arithmetic binary shifts</t>
  </si>
  <si>
    <t>understand the concept of overflow in relation to the number of bits available to store a value</t>
  </si>
  <si>
    <t>understand why hexadecimal notation is used and be able to convert between hexadecimal and binary</t>
  </si>
  <si>
    <t>2.2 Data representation</t>
  </si>
  <si>
    <t xml:space="preserve">understand how computers encode characters using 7-bit ASCII </t>
  </si>
  <si>
    <t>understand how bitmap images are represented in binary (pixels, resolution, colour depth)</t>
  </si>
  <si>
    <t>understand how analogue sound is represented in binary (amplitude, sample rate, bit depth, sample interval)</t>
  </si>
  <si>
    <t>understand the limitations of binary representation of data when constrained by the number of available bits</t>
  </si>
  <si>
    <t>2.3 Data storage and compression</t>
  </si>
  <si>
    <t>understand that data storage is measured in binary multiples (bit, nibble, byte, kibibyte, mebibyte, gibibyte, tebibyte) and be able to construct expressions to calculate file sizes and data capacity requirements</t>
  </si>
  <si>
    <t xml:space="preserve">understand the need for data compression and methods of compressing data (lossless, lossy) </t>
  </si>
  <si>
    <t>Topic 3: Computers</t>
  </si>
  <si>
    <t>3.1 Hardware</t>
  </si>
  <si>
    <t>understand the von Neumann stored program concept and the role of main memory (RAM), CPU (control unit, arithmetic logic unit, registers), clock, address bus, data bus, control bus in the fetch-decode-execute cycle</t>
  </si>
  <si>
    <t>understand the role of secondary storage and the ways in which data is stored on devices (magnetic, optical, solid state)</t>
  </si>
  <si>
    <t>understand the concept of an embedded system and what embedded systems are used for</t>
  </si>
  <si>
    <t>3.2 Software</t>
  </si>
  <si>
    <t>understand the purpose and functionality of an operating system (file management, process management, peripheral management, user management)</t>
  </si>
  <si>
    <t>understand the purpose and functionality of utility software (file repair, backup, data compression, diskdefragmentation, anti-malware)</t>
  </si>
  <si>
    <t>understand the importance of developing robust software and methods of identifying vulnerabilities (audit trails, code reviews)</t>
  </si>
  <si>
    <t>3.3 Programming languages</t>
  </si>
  <si>
    <t>understand the characteristics and purposes of low-level and high-level programming languages</t>
  </si>
  <si>
    <t>understand how an interpreter differs from a compiler in the way it translates high-level code into machine code</t>
  </si>
  <si>
    <t>Topic 4: Networks</t>
  </si>
  <si>
    <t>4.1 Networks</t>
  </si>
  <si>
    <t>understand why computers are connected in a network</t>
  </si>
  <si>
    <t>understand different types of networks (LAN, WAN)</t>
  </si>
  <si>
    <t>understand how the internet is structured(IP addressing, routers)</t>
  </si>
  <si>
    <t>understand how the characteristics of wired and wireless connectivity impact on performance (speed, range, latency, bandwidth)</t>
  </si>
  <si>
    <t>understand that network speeds are measured in bits per second (kilobit, megabit, gigabit) and be able to construct expressions involving file size, transmission rate and time</t>
  </si>
  <si>
    <t>understand the role of and need for network protocols (Ethernet, Wi-Fi, TCP/IP, HTTP, HTTPS, FTP) and email protocols (POP3, SMTP, IMAP)</t>
  </si>
  <si>
    <t>understand how the 4-layer (application, transport, internet, link) TCP/IP model handles data transmission over a network</t>
  </si>
  <si>
    <t>understand characteristics of network topologies (bus, star, mesh)</t>
  </si>
  <si>
    <t>4.2 Network security</t>
  </si>
  <si>
    <t>understand the importance of network security, ways of identifying network vulnerabilities (penetration testing, ethical hacking) and methods of protecting networks (access control, physical security, firewalls)</t>
  </si>
  <si>
    <t>Topic 5: Issues and impact</t>
  </si>
  <si>
    <t>5.1 Environmental</t>
  </si>
  <si>
    <t>understand environmental issues associated with the use of digital devices (energy consumption, manufacture, replacement cycle, disposal)</t>
  </si>
  <si>
    <t>5.2 Ethical and legal</t>
  </si>
  <si>
    <t>understand ethical and legal issues associated with the collection and use of personal data (privacy, ownership, consent, misuse, data protection)</t>
  </si>
  <si>
    <t>understand ethical and legal issues associated with the use of artificial intelligence, machine learning and robotics (accountability, safety, algorithmic bias, legal liability)</t>
  </si>
  <si>
    <t>understand methods of intellectual property protection for computer systems and software (copyright, patents, trademarks, licencing)</t>
  </si>
  <si>
    <t>5.3 Cybersecurity</t>
  </si>
  <si>
    <t>understand the threat to digital systems posed by malware (viruses, worms, Trojans, ransomware, key loggers) and how hackers exploit technical vulnerabilities (unpatched software, out-of-date anti-malware) and use social engineering to carry out cyberattacks</t>
  </si>
  <si>
    <t>understand methods of protecting digital systems and data (anti-malware, encryption, acceptable use policies, backup and recovery procedures)</t>
  </si>
  <si>
    <t>Topic 6: Problem solving with programming</t>
  </si>
  <si>
    <t>6.1 Develop code</t>
  </si>
  <si>
    <t>be able to use decomposition and abstraction to analyse, understand and solve problems</t>
  </si>
  <si>
    <t>be able to read, write, analyse and refine programs written in a high-level programming language</t>
  </si>
  <si>
    <t>be able to convert algorithms (flowcharts, pseudocode*) into programs. 
*In this specification, the term ‘pseudocode’ is used to denote an informal written description of a program. Pseudocode uses imprecise English language statements and does not require any strict programming syntax.</t>
  </si>
  <si>
    <t>be able to use techniques (layout, indentation, comments, meaningful identifiers, white space) to make programs easier to read, understand and maintain</t>
  </si>
  <si>
    <t>be able to identify, locate and correct program errors (logic, syntax, runtime)</t>
  </si>
  <si>
    <t xml:space="preserve">be able to use logical reasoning and test data to evaluate a program’s fitness for purpose and efficiency (number of compares, number of passes through a loop, use of memory) </t>
  </si>
  <si>
    <t>6.2 Constructs</t>
  </si>
  <si>
    <t>understand the function of and be able to identify the structural components of programs (constants, variables, initialisation and assignment statements, command sequences, selection, repetition, iteration, data structures, subprograms, parameters, input/output)</t>
  </si>
  <si>
    <t>be able to write programs that make appropriate use of sequencing, selection, repetition (count-controlled, condition-controlled), iteration (over every item in a data structure) and single entry/exit points from code blocks and subprograms</t>
  </si>
  <si>
    <t>6.3 Data types and structures</t>
  </si>
  <si>
    <t>be able to write programs that make appropriate use of primitive data types (integer, real, Boolean, char) and one- and two-dimensional structured data types (string, array, record)</t>
  </si>
  <si>
    <t>be able to write programs that make appropriate use of variables and constants</t>
  </si>
  <si>
    <t>be able to write programs that manipulate strings (length, position, substrings, case conversion)</t>
  </si>
  <si>
    <t>6.4 Input/output</t>
  </si>
  <si>
    <t xml:space="preserve"> be able to write programs that accept and respond appropriately to user input</t>
  </si>
  <si>
    <t>be able to write programs that read from and write to comma separated value text files</t>
  </si>
  <si>
    <t>understand the need for and be able to write programs that implement validation (length check, presence check, range check, pattern check)</t>
  </si>
  <si>
    <t>understand the need for and be able to write programs that implement authentication (ID and password, lookup)</t>
  </si>
  <si>
    <t>6.5 Operators</t>
  </si>
  <si>
    <t>be able to write programs that use arithmetic operators (addition, subtraction, division, multiplication, modulus, integer division, exponentiation)</t>
  </si>
  <si>
    <t>be able to write programs that use relational operators (equal to, less than, greater than, not equal to, less than or equal to, greater than or equal to)</t>
  </si>
  <si>
    <t>be able to write programs that use logical operators (AND, OR, NOT)</t>
  </si>
  <si>
    <t>6.6 Subprograms</t>
  </si>
  <si>
    <t>be able to write programs that use pre-existing (built-in, library) and user-devised subprograms (procedures, functions)</t>
  </si>
  <si>
    <t>be able to write functions that may or may not take parameters but must return values, and procedures that may or may not take parameters but do not return values</t>
  </si>
  <si>
    <t>understand the difference between and be able to write programs that make appropriate use of global and local variables</t>
  </si>
  <si>
    <t>InSow</t>
  </si>
  <si>
    <t>Lessons</t>
  </si>
  <si>
    <t>The sheets named 'Block 1' to 'Block 10'  set out the content in each lesson, mapped against the specification, as below:</t>
  </si>
  <si>
    <t>The sheet 'GCSE2020', is a list of specification points mapped to SoW Lessons.</t>
  </si>
  <si>
    <t>Block 1</t>
  </si>
  <si>
    <t>Block 2</t>
  </si>
  <si>
    <t>Block 3</t>
  </si>
  <si>
    <t>Block 10</t>
  </si>
  <si>
    <t>Block 9</t>
  </si>
  <si>
    <t>Block 8</t>
  </si>
  <si>
    <t>Block 7</t>
  </si>
  <si>
    <r>
      <rPr>
        <b/>
        <sz val="28"/>
        <color theme="1"/>
        <rFont val="Trebuchet MS"/>
        <family val="2"/>
      </rPr>
      <t xml:space="preserve">lock </t>
    </r>
    <r>
      <rPr>
        <sz val="28"/>
        <color theme="1"/>
        <rFont val="Trebuchet MS"/>
        <family val="2"/>
      </rPr>
      <t>6</t>
    </r>
  </si>
  <si>
    <r>
      <rPr>
        <b/>
        <sz val="28"/>
        <color theme="1"/>
        <rFont val="Trebuchet MS"/>
        <family val="2"/>
      </rPr>
      <t xml:space="preserve">Block </t>
    </r>
    <r>
      <rPr>
        <sz val="28"/>
        <color theme="1"/>
        <rFont val="Trebuchet MS"/>
        <family val="2"/>
      </rPr>
      <t>5</t>
    </r>
  </si>
  <si>
    <t>Block 4</t>
  </si>
  <si>
    <t>Link to SoW</t>
  </si>
  <si>
    <t>Year 10</t>
  </si>
  <si>
    <t>Term1</t>
  </si>
  <si>
    <t>Year 11</t>
  </si>
  <si>
    <t>Term 2</t>
  </si>
  <si>
    <t>Term 3</t>
  </si>
  <si>
    <t>Block 5</t>
  </si>
  <si>
    <t>Block 6</t>
  </si>
  <si>
    <t>Half Term 1</t>
  </si>
  <si>
    <t>Half Term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</si>
</sst>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0"/>
      <color theme="1"/>
      <name val="Trebuchet MS"/>
      <family val="2"/>
    </font>
    <font>
      <sz val="10"/>
      <name val="Trebuchet MS"/>
      <family val="2"/>
    </font>
    <font>
      <i/>
      <sz val="10"/>
      <color theme="1"/>
      <name val="Trebuchet MS"/>
      <family val="2"/>
    </font>
    <font>
      <i/>
      <sz val="10"/>
      <name val="Trebuchet MS"/>
      <family val="2"/>
    </font>
    <font>
      <b/>
      <sz val="10"/>
      <name val="Trebuchet MS"/>
      <family val="2"/>
    </font>
    <font>
      <sz val="10"/>
      <color rgb="FF000000"/>
      <name val="Trebuchet MS"/>
      <family val="2"/>
    </font>
    <font>
      <sz val="12"/>
      <color theme="1"/>
      <name val="Trebuchet MS"/>
      <family val="2"/>
    </font>
    <font>
      <sz val="16"/>
      <color theme="1"/>
      <name val="Trebuchet MS"/>
      <family val="2"/>
    </font>
    <font>
      <sz val="20"/>
      <color theme="1"/>
      <name val="Trebuchet MS"/>
      <family val="2"/>
    </font>
    <font>
      <b/>
      <sz val="11"/>
      <color rgb="FF000000"/>
      <name val="Trebuchet MS"/>
      <family val="2"/>
    </font>
    <font>
      <sz val="8"/>
      <name val="Calibri"/>
      <family val="2"/>
      <scheme val="minor"/>
    </font>
    <font>
      <b/>
      <sz val="11"/>
      <color theme="1"/>
      <name val="Calibri"/>
      <family val="2"/>
      <scheme val="minor"/>
    </font>
    <font>
      <u/>
      <sz val="11"/>
      <color theme="10"/>
      <name val="Calibri"/>
      <family val="2"/>
      <scheme val="minor"/>
    </font>
    <font>
      <sz val="8"/>
      <color theme="1"/>
      <name val="Calibri"/>
      <family val="2"/>
      <scheme val="minor"/>
    </font>
    <font>
      <sz val="10"/>
      <color theme="1"/>
      <name val="Calibri"/>
      <family val="2"/>
      <scheme val="minor"/>
    </font>
    <font>
      <b/>
      <sz val="10"/>
      <color theme="1"/>
      <name val="Calibri"/>
      <family val="2"/>
      <scheme val="minor"/>
    </font>
    <font>
      <sz val="22"/>
      <color theme="1"/>
      <name val="Trebuchet MS"/>
      <family val="2"/>
    </font>
    <font>
      <sz val="28"/>
      <color theme="1"/>
      <name val="Trebuchet MS"/>
      <family val="2"/>
    </font>
    <font>
      <sz val="18"/>
      <color theme="1"/>
      <name val="Calibri"/>
      <family val="2"/>
      <scheme val="minor"/>
    </font>
    <font>
      <b/>
      <sz val="28"/>
      <color theme="1"/>
      <name val="Trebuchet MS"/>
      <family val="2"/>
    </font>
    <font>
      <sz val="9"/>
      <name val="Trebuchet MS"/>
      <family val="2"/>
    </font>
  </fonts>
  <fills count="9">
    <fill>
      <patternFill patternType="none"/>
    </fill>
    <fill>
      <patternFill patternType="gray125"/>
    </fill>
    <fill>
      <patternFill patternType="solid">
        <fgColor rgb="FFFFFFFF"/>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45">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style="medium">
        <color rgb="FF000000"/>
      </right>
      <top style="medium">
        <color rgb="FF000000"/>
      </top>
      <bottom/>
      <diagonal/>
    </border>
    <border>
      <left style="thin">
        <color indexed="64"/>
      </left>
      <right style="medium">
        <color rgb="FF000000"/>
      </right>
      <top/>
      <bottom style="medium">
        <color rgb="FF000000"/>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medium">
        <color rgb="FF000000"/>
      </left>
      <right style="medium">
        <color rgb="FF000000"/>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0000"/>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diagonal/>
    </border>
    <border>
      <left style="medium">
        <color rgb="FF000000"/>
      </left>
      <right/>
      <top/>
      <bottom style="medium">
        <color rgb="FF000000"/>
      </bottom>
      <diagonal/>
    </border>
    <border>
      <left style="medium">
        <color rgb="FF000000"/>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183">
    <xf numFmtId="0" fontId="0" fillId="0" borderId="0" xfId="0"/>
    <xf numFmtId="0" fontId="2" fillId="0" borderId="5" xfId="0" applyFont="1" applyBorder="1" applyAlignment="1">
      <alignment vertical="center"/>
    </xf>
    <xf numFmtId="0" fontId="3" fillId="0" borderId="5" xfId="0" applyFont="1" applyBorder="1"/>
    <xf numFmtId="0" fontId="4" fillId="0" borderId="5" xfId="0" applyFont="1" applyBorder="1" applyAlignment="1">
      <alignment vertical="center"/>
    </xf>
    <xf numFmtId="0" fontId="0" fillId="0" borderId="5" xfId="0" applyBorder="1"/>
    <xf numFmtId="0" fontId="1" fillId="0" borderId="5" xfId="0" applyFont="1" applyBorder="1"/>
    <xf numFmtId="0" fontId="1" fillId="3" borderId="13" xfId="0" applyFont="1" applyFill="1" applyBorder="1" applyAlignment="1">
      <alignment horizontal="center" vertical="center"/>
    </xf>
    <xf numFmtId="0" fontId="1" fillId="3" borderId="13" xfId="0" applyFont="1" applyFill="1" applyBorder="1" applyAlignment="1">
      <alignment vertical="top" wrapText="1"/>
    </xf>
    <xf numFmtId="0" fontId="1" fillId="3" borderId="13" xfId="0" applyFont="1" applyFill="1" applyBorder="1" applyAlignment="1">
      <alignment horizontal="center" vertical="top" wrapText="1"/>
    </xf>
    <xf numFmtId="0" fontId="1" fillId="3" borderId="4" xfId="0" applyFont="1" applyFill="1" applyBorder="1" applyAlignment="1">
      <alignment horizontal="center" vertical="center"/>
    </xf>
    <xf numFmtId="0" fontId="1" fillId="3" borderId="4" xfId="0" applyFont="1" applyFill="1" applyBorder="1" applyAlignment="1">
      <alignment wrapText="1"/>
    </xf>
    <xf numFmtId="0" fontId="1" fillId="3" borderId="4" xfId="0" applyFont="1" applyFill="1" applyBorder="1" applyAlignment="1">
      <alignment horizontal="center" vertical="top" wrapText="1"/>
    </xf>
    <xf numFmtId="0" fontId="1" fillId="3" borderId="4" xfId="0" applyFont="1" applyFill="1" applyBorder="1" applyAlignment="1">
      <alignment vertical="top" wrapText="1"/>
    </xf>
    <xf numFmtId="0" fontId="1" fillId="4" borderId="13" xfId="0" applyFont="1" applyFill="1" applyBorder="1" applyAlignment="1">
      <alignment horizontal="center" vertical="center"/>
    </xf>
    <xf numFmtId="0" fontId="1" fillId="4" borderId="13" xfId="0" applyFont="1" applyFill="1" applyBorder="1" applyAlignment="1">
      <alignment vertical="top" wrapText="1"/>
    </xf>
    <xf numFmtId="0" fontId="1" fillId="4" borderId="13" xfId="0" applyFont="1" applyFill="1" applyBorder="1" applyAlignment="1">
      <alignment horizontal="center" vertical="top" wrapText="1"/>
    </xf>
    <xf numFmtId="0" fontId="1" fillId="4" borderId="4" xfId="0" applyFont="1" applyFill="1" applyBorder="1" applyAlignment="1">
      <alignment horizontal="center" vertical="center"/>
    </xf>
    <xf numFmtId="0" fontId="1" fillId="4" borderId="4" xfId="0" applyFont="1" applyFill="1" applyBorder="1" applyAlignment="1">
      <alignment wrapText="1"/>
    </xf>
    <xf numFmtId="0" fontId="1" fillId="4" borderId="4" xfId="0" applyFont="1" applyFill="1" applyBorder="1" applyAlignment="1">
      <alignment horizontal="center" vertical="top" wrapText="1"/>
    </xf>
    <xf numFmtId="0" fontId="1" fillId="4" borderId="4" xfId="0" applyFont="1" applyFill="1" applyBorder="1" applyAlignment="1">
      <alignment vertical="top" wrapText="1"/>
    </xf>
    <xf numFmtId="0" fontId="1" fillId="4" borderId="4" xfId="0" applyFont="1" applyFill="1" applyBorder="1" applyAlignment="1">
      <alignment horizontal="center" vertical="center" wrapText="1"/>
    </xf>
    <xf numFmtId="0" fontId="1" fillId="4" borderId="4" xfId="0" applyFont="1" applyFill="1" applyBorder="1" applyAlignment="1">
      <alignment horizontal="left" vertical="center" wrapText="1"/>
    </xf>
    <xf numFmtId="0" fontId="1" fillId="3" borderId="13"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0" fillId="0" borderId="0" xfId="0" applyAlignment="1">
      <alignment vertical="top"/>
    </xf>
    <xf numFmtId="0" fontId="0" fillId="6" borderId="0" xfId="0" applyFill="1" applyAlignment="1">
      <alignment vertical="top"/>
    </xf>
    <xf numFmtId="0" fontId="10" fillId="0" borderId="0" xfId="0" applyFont="1" applyFill="1" applyBorder="1" applyAlignment="1">
      <alignment horizontal="center" vertical="top"/>
    </xf>
    <xf numFmtId="0" fontId="1" fillId="0" borderId="0" xfId="0" applyFont="1" applyFill="1" applyBorder="1" applyAlignment="1">
      <alignment horizontal="center" vertical="top" wrapText="1"/>
    </xf>
    <xf numFmtId="0" fontId="0" fillId="0" borderId="0" xfId="0" applyFill="1"/>
    <xf numFmtId="0" fontId="12" fillId="0" borderId="17" xfId="0" applyFont="1" applyBorder="1"/>
    <xf numFmtId="0" fontId="12" fillId="0" borderId="18" xfId="0" applyFont="1" applyBorder="1" applyAlignment="1">
      <alignment horizontal="center" vertical="center" wrapText="1"/>
    </xf>
    <xf numFmtId="0" fontId="12" fillId="0" borderId="18" xfId="0" applyFont="1" applyBorder="1" applyAlignment="1">
      <alignment horizontal="center" vertical="center"/>
    </xf>
    <xf numFmtId="0" fontId="12" fillId="0" borderId="19" xfId="0" applyFont="1" applyBorder="1" applyAlignment="1">
      <alignment horizontal="left" vertical="top" wrapText="1"/>
    </xf>
    <xf numFmtId="0" fontId="0" fillId="5" borderId="22" xfId="0" applyFill="1" applyBorder="1" applyAlignment="1">
      <alignment horizontal="center" vertical="center" wrapText="1"/>
    </xf>
    <xf numFmtId="0" fontId="14" fillId="5" borderId="23" xfId="0" applyFont="1" applyFill="1" applyBorder="1" applyAlignment="1">
      <alignment horizontal="left" vertical="top" wrapText="1"/>
    </xf>
    <xf numFmtId="0" fontId="0" fillId="5" borderId="4" xfId="0" applyFill="1" applyBorder="1" applyAlignment="1">
      <alignment horizontal="center" vertical="center" wrapText="1"/>
    </xf>
    <xf numFmtId="0" fontId="14" fillId="5" borderId="27" xfId="0" applyFont="1" applyFill="1" applyBorder="1" applyAlignment="1">
      <alignment horizontal="left" vertical="top" wrapText="1"/>
    </xf>
    <xf numFmtId="0" fontId="0" fillId="5" borderId="31" xfId="0" applyFill="1" applyBorder="1" applyAlignment="1">
      <alignment horizontal="center" vertical="center" wrapText="1"/>
    </xf>
    <xf numFmtId="0" fontId="14" fillId="5" borderId="32" xfId="0" applyFont="1" applyFill="1" applyBorder="1" applyAlignment="1">
      <alignment horizontal="left" vertical="top" wrapText="1"/>
    </xf>
    <xf numFmtId="0" fontId="0" fillId="7" borderId="22" xfId="0" applyFill="1" applyBorder="1" applyAlignment="1">
      <alignment horizontal="center" vertical="center" wrapText="1"/>
    </xf>
    <xf numFmtId="0" fontId="14" fillId="7" borderId="23" xfId="0" applyFont="1" applyFill="1" applyBorder="1" applyAlignment="1">
      <alignment horizontal="left" vertical="top" wrapText="1"/>
    </xf>
    <xf numFmtId="0" fontId="0" fillId="7" borderId="4" xfId="0" applyFill="1" applyBorder="1" applyAlignment="1">
      <alignment horizontal="center" vertical="center" wrapText="1"/>
    </xf>
    <xf numFmtId="0" fontId="14" fillId="7" borderId="27" xfId="0" applyFont="1" applyFill="1" applyBorder="1" applyAlignment="1">
      <alignment horizontal="left" vertical="top" wrapText="1"/>
    </xf>
    <xf numFmtId="0" fontId="0" fillId="7" borderId="31" xfId="0" applyFill="1" applyBorder="1" applyAlignment="1">
      <alignment horizontal="center" vertical="center" wrapText="1"/>
    </xf>
    <xf numFmtId="0" fontId="14" fillId="7" borderId="32" xfId="0" applyFont="1" applyFill="1" applyBorder="1" applyAlignment="1">
      <alignment horizontal="left" vertical="top" wrapText="1"/>
    </xf>
    <xf numFmtId="0" fontId="0" fillId="6" borderId="22" xfId="0" applyFill="1" applyBorder="1" applyAlignment="1">
      <alignment horizontal="center" vertical="center" wrapText="1"/>
    </xf>
    <xf numFmtId="0" fontId="14" fillId="6" borderId="23" xfId="0" applyFont="1" applyFill="1" applyBorder="1" applyAlignment="1">
      <alignment horizontal="left" vertical="top" wrapText="1"/>
    </xf>
    <xf numFmtId="0" fontId="0" fillId="6" borderId="4" xfId="0" applyFill="1" applyBorder="1" applyAlignment="1">
      <alignment horizontal="center" vertical="center" wrapText="1"/>
    </xf>
    <xf numFmtId="0" fontId="14" fillId="6" borderId="27" xfId="0" applyFont="1" applyFill="1" applyBorder="1" applyAlignment="1">
      <alignment horizontal="left" vertical="top" wrapText="1"/>
    </xf>
    <xf numFmtId="0" fontId="0" fillId="6" borderId="31" xfId="0" applyFill="1" applyBorder="1" applyAlignment="1">
      <alignment horizontal="center" vertical="center" wrapText="1"/>
    </xf>
    <xf numFmtId="0" fontId="14" fillId="6" borderId="32" xfId="0" applyFont="1" applyFill="1" applyBorder="1" applyAlignment="1">
      <alignment horizontal="left" vertical="top" wrapText="1"/>
    </xf>
    <xf numFmtId="0" fontId="0" fillId="8" borderId="22" xfId="0" applyFill="1" applyBorder="1" applyAlignment="1">
      <alignment horizontal="center" vertical="center" wrapText="1"/>
    </xf>
    <xf numFmtId="0" fontId="14" fillId="8" borderId="23" xfId="0" applyFont="1" applyFill="1" applyBorder="1" applyAlignment="1">
      <alignment horizontal="left" vertical="top" wrapText="1"/>
    </xf>
    <xf numFmtId="0" fontId="0" fillId="8" borderId="4" xfId="0" applyFill="1" applyBorder="1" applyAlignment="1">
      <alignment horizontal="center" vertical="center" wrapText="1"/>
    </xf>
    <xf numFmtId="0" fontId="14" fillId="8" borderId="27" xfId="0" applyFont="1" applyFill="1" applyBorder="1" applyAlignment="1">
      <alignment horizontal="left" vertical="top" wrapText="1"/>
    </xf>
    <xf numFmtId="0" fontId="0" fillId="8" borderId="31" xfId="0" applyFill="1" applyBorder="1" applyAlignment="1">
      <alignment horizontal="center" vertical="center" wrapText="1"/>
    </xf>
    <xf numFmtId="0" fontId="14" fillId="8" borderId="32" xfId="0" applyFont="1" applyFill="1" applyBorder="1" applyAlignment="1">
      <alignment horizontal="left" vertical="top" wrapText="1"/>
    </xf>
    <xf numFmtId="0" fontId="0" fillId="3" borderId="22" xfId="0" applyFill="1" applyBorder="1" applyAlignment="1">
      <alignment horizontal="center" vertical="center" wrapText="1"/>
    </xf>
    <xf numFmtId="0" fontId="14" fillId="3" borderId="23" xfId="0" applyFont="1" applyFill="1" applyBorder="1" applyAlignment="1">
      <alignment horizontal="left" vertical="top" wrapText="1"/>
    </xf>
    <xf numFmtId="0" fontId="0" fillId="3" borderId="4" xfId="0" applyFill="1" applyBorder="1" applyAlignment="1">
      <alignment horizontal="center" vertical="center" wrapText="1"/>
    </xf>
    <xf numFmtId="0" fontId="14" fillId="3" borderId="27" xfId="0" applyFont="1" applyFill="1" applyBorder="1" applyAlignment="1">
      <alignment horizontal="left" vertical="top" wrapText="1"/>
    </xf>
    <xf numFmtId="0" fontId="0" fillId="3" borderId="31" xfId="0" applyFill="1" applyBorder="1" applyAlignment="1">
      <alignment horizontal="center" vertical="center" wrapText="1"/>
    </xf>
    <xf numFmtId="0" fontId="14" fillId="3" borderId="32" xfId="0" applyFont="1" applyFill="1" applyBorder="1" applyAlignment="1">
      <alignment horizontal="left" vertical="top" wrapText="1"/>
    </xf>
    <xf numFmtId="0" fontId="0" fillId="4" borderId="22" xfId="0" applyFill="1" applyBorder="1" applyAlignment="1">
      <alignment horizontal="center" vertical="center" wrapText="1"/>
    </xf>
    <xf numFmtId="0" fontId="14" fillId="4" borderId="23" xfId="0" applyFont="1" applyFill="1" applyBorder="1" applyAlignment="1">
      <alignment horizontal="left" vertical="top" wrapText="1"/>
    </xf>
    <xf numFmtId="0" fontId="0" fillId="4" borderId="4" xfId="0" applyFill="1" applyBorder="1" applyAlignment="1">
      <alignment horizontal="center" vertical="center" wrapText="1"/>
    </xf>
    <xf numFmtId="0" fontId="14" fillId="4" borderId="27" xfId="0" applyFont="1" applyFill="1" applyBorder="1" applyAlignment="1">
      <alignment horizontal="left" vertical="top" wrapText="1"/>
    </xf>
    <xf numFmtId="0" fontId="0" fillId="4" borderId="31" xfId="0" applyFill="1" applyBorder="1" applyAlignment="1">
      <alignment horizontal="center" vertical="center" wrapText="1"/>
    </xf>
    <xf numFmtId="0" fontId="14" fillId="4" borderId="32" xfId="0" applyFont="1" applyFill="1" applyBorder="1" applyAlignment="1">
      <alignment horizontal="left" vertical="top" wrapText="1"/>
    </xf>
    <xf numFmtId="0" fontId="0" fillId="0" borderId="0" xfId="0" applyAlignment="1">
      <alignment horizontal="center" vertical="center" wrapText="1"/>
    </xf>
    <xf numFmtId="0" fontId="0" fillId="0" borderId="0" xfId="0" applyAlignment="1">
      <alignment horizontal="left" vertical="top" wrapText="1"/>
    </xf>
    <xf numFmtId="0" fontId="0" fillId="0" borderId="0" xfId="0" applyAlignment="1">
      <alignment horizontal="center" vertical="center"/>
    </xf>
    <xf numFmtId="0" fontId="10" fillId="0" borderId="0" xfId="0" applyFont="1" applyFill="1" applyBorder="1" applyAlignment="1">
      <alignment horizontal="left" vertical="top"/>
    </xf>
    <xf numFmtId="0" fontId="15" fillId="0" borderId="0" xfId="0" applyFont="1" applyAlignment="1">
      <alignment vertical="top"/>
    </xf>
    <xf numFmtId="0" fontId="12" fillId="0" borderId="6" xfId="0" applyFont="1" applyBorder="1" applyAlignment="1">
      <alignment horizontal="center" vertical="center"/>
    </xf>
    <xf numFmtId="0" fontId="16" fillId="0" borderId="20" xfId="0" applyFont="1" applyBorder="1" applyAlignment="1">
      <alignment vertical="top"/>
    </xf>
    <xf numFmtId="0" fontId="15" fillId="0" borderId="25" xfId="0" applyFont="1" applyBorder="1" applyAlignment="1" applyProtection="1">
      <alignment vertical="center" wrapText="1"/>
      <protection hidden="1"/>
    </xf>
    <xf numFmtId="0" fontId="15" fillId="0" borderId="29" xfId="0" applyFont="1" applyBorder="1" applyAlignment="1" applyProtection="1">
      <alignment vertical="center" wrapText="1"/>
      <protection hidden="1"/>
    </xf>
    <xf numFmtId="0" fontId="15" fillId="0" borderId="34" xfId="0" applyFont="1" applyBorder="1" applyAlignment="1" applyProtection="1">
      <alignment vertical="center" wrapText="1"/>
      <protection hidden="1"/>
    </xf>
    <xf numFmtId="0" fontId="19" fillId="0" borderId="0" xfId="0" applyFont="1" applyAlignment="1">
      <alignment textRotation="90"/>
    </xf>
    <xf numFmtId="0" fontId="13" fillId="0" borderId="0" xfId="1"/>
    <xf numFmtId="0" fontId="0" fillId="0" borderId="0" xfId="0" applyBorder="1"/>
    <xf numFmtId="0" fontId="2" fillId="0" borderId="0" xfId="0" applyFont="1" applyBorder="1" applyAlignment="1">
      <alignment vertical="center"/>
    </xf>
    <xf numFmtId="0" fontId="2" fillId="0" borderId="5" xfId="0" applyFont="1" applyBorder="1" applyAlignment="1">
      <alignment horizontal="center" vertical="center"/>
    </xf>
    <xf numFmtId="0" fontId="0" fillId="0" borderId="0" xfId="0" applyBorder="1" applyAlignment="1">
      <alignment horizontal="center"/>
    </xf>
    <xf numFmtId="0" fontId="21" fillId="0" borderId="4" xfId="0" applyFont="1" applyBorder="1" applyAlignment="1">
      <alignment horizontal="center" vertical="center"/>
    </xf>
    <xf numFmtId="0" fontId="21" fillId="0" borderId="0" xfId="0" applyFont="1" applyBorder="1" applyAlignment="1">
      <alignment horizontal="center" vertical="center"/>
    </xf>
    <xf numFmtId="0" fontId="21" fillId="0" borderId="44" xfId="0" applyFont="1" applyBorder="1" applyAlignment="1">
      <alignment horizontal="center" vertical="center"/>
    </xf>
    <xf numFmtId="0" fontId="0" fillId="0" borderId="24" xfId="0" applyBorder="1" applyAlignment="1" applyProtection="1">
      <alignment horizontal="center" vertical="center"/>
      <protection hidden="1"/>
    </xf>
    <xf numFmtId="0" fontId="0" fillId="0" borderId="28" xfId="0" applyBorder="1" applyAlignment="1" applyProtection="1">
      <alignment horizontal="center" vertical="center"/>
      <protection hidden="1"/>
    </xf>
    <xf numFmtId="0" fontId="0" fillId="0" borderId="33" xfId="0" applyBorder="1" applyAlignment="1" applyProtection="1">
      <alignment horizontal="center" vertical="center"/>
      <protection hidden="1"/>
    </xf>
    <xf numFmtId="0" fontId="2" fillId="0" borderId="27" xfId="0" applyFont="1" applyBorder="1" applyAlignment="1">
      <alignment horizontal="center" vertical="center"/>
    </xf>
    <xf numFmtId="0" fontId="2" fillId="0" borderId="44" xfId="0" applyFont="1" applyBorder="1" applyAlignment="1">
      <alignment horizontal="center" vertical="center"/>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6" fillId="2" borderId="38" xfId="0" applyFont="1" applyFill="1" applyBorder="1" applyAlignment="1">
      <alignment horizontal="left" vertical="center" wrapText="1"/>
    </xf>
    <xf numFmtId="0" fontId="6" fillId="2" borderId="39" xfId="0" applyFont="1" applyFill="1" applyBorder="1" applyAlignment="1">
      <alignment horizontal="left" vertical="center" wrapText="1"/>
    </xf>
    <xf numFmtId="0" fontId="6" fillId="2" borderId="40" xfId="0" applyFont="1" applyFill="1" applyBorder="1" applyAlignment="1">
      <alignment horizontal="left" vertical="center" wrapText="1"/>
    </xf>
    <xf numFmtId="0" fontId="6" fillId="2" borderId="41" xfId="0" applyFont="1" applyFill="1" applyBorder="1" applyAlignment="1">
      <alignment horizontal="left" vertical="center" wrapText="1"/>
    </xf>
    <xf numFmtId="0" fontId="6" fillId="2" borderId="42" xfId="0" applyFont="1" applyFill="1" applyBorder="1" applyAlignment="1">
      <alignment horizontal="left" vertical="center" wrapText="1"/>
    </xf>
    <xf numFmtId="0" fontId="6" fillId="2" borderId="43" xfId="0" applyFont="1" applyFill="1" applyBorder="1" applyAlignment="1">
      <alignment horizontal="left" vertical="center" wrapText="1"/>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2" fillId="2" borderId="40"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1" fillId="2" borderId="8"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6" xfId="0" applyFont="1" applyBorder="1" applyAlignment="1">
      <alignment horizontal="center" vertical="center" wrapText="1"/>
    </xf>
    <xf numFmtId="0" fontId="12" fillId="3" borderId="21" xfId="0" applyFont="1" applyFill="1" applyBorder="1" applyAlignment="1">
      <alignment horizontal="center" vertical="center" textRotation="90"/>
    </xf>
    <xf numFmtId="0" fontId="12" fillId="3" borderId="26" xfId="0" applyFont="1" applyFill="1" applyBorder="1" applyAlignment="1">
      <alignment horizontal="center" vertical="center" textRotation="90"/>
    </xf>
    <xf numFmtId="0" fontId="12" fillId="3" borderId="30" xfId="0" applyFont="1" applyFill="1" applyBorder="1" applyAlignment="1">
      <alignment horizontal="center" vertical="center" textRotation="90"/>
    </xf>
    <xf numFmtId="0" fontId="0" fillId="3" borderId="4" xfId="0" applyFill="1" applyBorder="1" applyAlignment="1">
      <alignment horizontal="center" vertical="center" wrapText="1"/>
    </xf>
    <xf numFmtId="0" fontId="0" fillId="3" borderId="31" xfId="0" applyFill="1" applyBorder="1" applyAlignment="1">
      <alignment horizontal="center" vertical="center" wrapText="1"/>
    </xf>
    <xf numFmtId="0" fontId="12" fillId="4" borderId="21" xfId="0" applyFont="1" applyFill="1" applyBorder="1" applyAlignment="1">
      <alignment horizontal="center" vertical="center" textRotation="90"/>
    </xf>
    <xf numFmtId="0" fontId="12" fillId="4" borderId="26" xfId="0" applyFont="1" applyFill="1" applyBorder="1" applyAlignment="1">
      <alignment horizontal="center" vertical="center" textRotation="90"/>
    </xf>
    <xf numFmtId="0" fontId="12" fillId="4" borderId="30" xfId="0" applyFont="1" applyFill="1" applyBorder="1" applyAlignment="1">
      <alignment horizontal="center" vertical="center" textRotation="90"/>
    </xf>
    <xf numFmtId="0" fontId="0" fillId="4" borderId="22" xfId="0" applyFill="1" applyBorder="1" applyAlignment="1">
      <alignment horizontal="center" vertical="center" wrapText="1"/>
    </xf>
    <xf numFmtId="0" fontId="0" fillId="4" borderId="4" xfId="0" applyFill="1" applyBorder="1" applyAlignment="1">
      <alignment horizontal="center" vertical="center" wrapText="1"/>
    </xf>
    <xf numFmtId="0" fontId="0" fillId="4" borderId="31" xfId="0" applyFill="1" applyBorder="1" applyAlignment="1">
      <alignment horizontal="center" vertical="center" wrapText="1"/>
    </xf>
    <xf numFmtId="0" fontId="12" fillId="6" borderId="21" xfId="0" applyFont="1" applyFill="1" applyBorder="1" applyAlignment="1">
      <alignment horizontal="center" vertical="center" textRotation="90"/>
    </xf>
    <xf numFmtId="0" fontId="12" fillId="6" borderId="26" xfId="0" applyFont="1" applyFill="1" applyBorder="1" applyAlignment="1">
      <alignment horizontal="center" vertical="center" textRotation="90"/>
    </xf>
    <xf numFmtId="0" fontId="12" fillId="6" borderId="30" xfId="0" applyFont="1" applyFill="1" applyBorder="1" applyAlignment="1">
      <alignment horizontal="center" vertical="center" textRotation="90"/>
    </xf>
    <xf numFmtId="0" fontId="0" fillId="6" borderId="22" xfId="0" applyFill="1" applyBorder="1" applyAlignment="1">
      <alignment horizontal="center" vertical="center" wrapText="1"/>
    </xf>
    <xf numFmtId="0" fontId="0" fillId="6" borderId="4" xfId="0" applyFill="1" applyBorder="1" applyAlignment="1">
      <alignment horizontal="center" vertical="center" wrapText="1"/>
    </xf>
    <xf numFmtId="0" fontId="0" fillId="6" borderId="31" xfId="0" applyFill="1" applyBorder="1" applyAlignment="1">
      <alignment horizontal="center" vertical="center" wrapText="1"/>
    </xf>
    <xf numFmtId="0" fontId="12" fillId="8" borderId="21" xfId="0" applyFont="1" applyFill="1" applyBorder="1" applyAlignment="1">
      <alignment horizontal="center" vertical="center" textRotation="90"/>
    </xf>
    <xf numFmtId="0" fontId="12" fillId="8" borderId="26" xfId="0" applyFont="1" applyFill="1" applyBorder="1" applyAlignment="1">
      <alignment horizontal="center" vertical="center" textRotation="90"/>
    </xf>
    <xf numFmtId="0" fontId="12" fillId="8" borderId="30" xfId="0" applyFont="1" applyFill="1" applyBorder="1" applyAlignment="1">
      <alignment horizontal="center" vertical="center" textRotation="90"/>
    </xf>
    <xf numFmtId="0" fontId="0" fillId="8" borderId="22" xfId="0" applyFill="1" applyBorder="1" applyAlignment="1">
      <alignment horizontal="center" vertical="center" wrapText="1"/>
    </xf>
    <xf numFmtId="0" fontId="0" fillId="8" borderId="4" xfId="0" applyFill="1" applyBorder="1" applyAlignment="1">
      <alignment horizontal="center" vertical="center" wrapText="1"/>
    </xf>
    <xf numFmtId="0" fontId="12" fillId="5" borderId="21" xfId="0" applyFont="1" applyFill="1" applyBorder="1" applyAlignment="1">
      <alignment horizontal="center" vertical="center" textRotation="90"/>
    </xf>
    <xf numFmtId="0" fontId="12" fillId="5" borderId="26" xfId="0" applyFont="1" applyFill="1" applyBorder="1" applyAlignment="1">
      <alignment horizontal="center" vertical="center" textRotation="90"/>
    </xf>
    <xf numFmtId="0" fontId="12" fillId="5" borderId="30" xfId="0" applyFont="1" applyFill="1" applyBorder="1" applyAlignment="1">
      <alignment horizontal="center" vertical="center" textRotation="90"/>
    </xf>
    <xf numFmtId="0" fontId="0" fillId="5" borderId="22" xfId="0" applyFill="1" applyBorder="1" applyAlignment="1">
      <alignment horizontal="center" vertical="center" wrapText="1"/>
    </xf>
    <xf numFmtId="0" fontId="0" fillId="5" borderId="4" xfId="0" applyFill="1" applyBorder="1" applyAlignment="1">
      <alignment horizontal="center" vertical="center" wrapText="1"/>
    </xf>
    <xf numFmtId="0" fontId="12" fillId="7" borderId="21" xfId="0" applyFont="1" applyFill="1" applyBorder="1" applyAlignment="1">
      <alignment horizontal="center" vertical="center" textRotation="90"/>
    </xf>
    <xf numFmtId="0" fontId="12" fillId="7" borderId="26"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0" fillId="7" borderId="22" xfId="0" applyFill="1" applyBorder="1" applyAlignment="1">
      <alignment horizontal="center" vertical="center" wrapText="1"/>
    </xf>
    <xf numFmtId="0" fontId="0" fillId="7" borderId="4" xfId="0" applyFill="1" applyBorder="1" applyAlignment="1">
      <alignment horizontal="center" vertical="center" wrapText="1"/>
    </xf>
    <xf numFmtId="0" fontId="0" fillId="7" borderId="31" xfId="0" applyFill="1" applyBorder="1" applyAlignment="1">
      <alignment horizontal="center" vertical="center" wrapText="1"/>
    </xf>
    <xf numFmtId="0" fontId="8" fillId="5" borderId="14"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13"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4"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4" xfId="0" applyFont="1" applyFill="1" applyBorder="1" applyAlignment="1">
      <alignment horizontal="center" vertical="center"/>
    </xf>
    <xf numFmtId="0" fontId="10" fillId="5" borderId="4" xfId="0" applyFont="1" applyFill="1" applyBorder="1" applyAlignment="1">
      <alignment horizontal="center" vertical="center" wrapText="1"/>
    </xf>
    <xf numFmtId="0" fontId="10" fillId="5" borderId="4" xfId="0" applyFont="1" applyFill="1" applyBorder="1" applyAlignment="1">
      <alignment horizontal="center" vertical="top"/>
    </xf>
    <xf numFmtId="0" fontId="10" fillId="5" borderId="4" xfId="0" applyFont="1" applyFill="1" applyBorder="1" applyAlignment="1">
      <alignment horizontal="center" vertical="center"/>
    </xf>
    <xf numFmtId="0" fontId="17" fillId="3" borderId="14" xfId="0" applyFont="1" applyFill="1" applyBorder="1" applyAlignment="1">
      <alignment horizontal="center" vertical="center" textRotation="90"/>
    </xf>
    <xf numFmtId="0" fontId="17" fillId="3" borderId="15" xfId="0" applyFont="1" applyFill="1" applyBorder="1" applyAlignment="1">
      <alignment horizontal="center" vertical="center" textRotation="90"/>
    </xf>
    <xf numFmtId="0" fontId="17" fillId="3" borderId="13" xfId="0" applyFont="1" applyFill="1" applyBorder="1" applyAlignment="1">
      <alignment horizontal="center" vertical="center" textRotation="90"/>
    </xf>
    <xf numFmtId="0" fontId="17" fillId="4" borderId="15" xfId="0" applyFont="1" applyFill="1" applyBorder="1" applyAlignment="1">
      <alignment horizontal="center" vertical="center" textRotation="90"/>
    </xf>
    <xf numFmtId="0" fontId="17" fillId="4" borderId="13" xfId="0" applyFont="1" applyFill="1" applyBorder="1" applyAlignment="1">
      <alignment horizontal="center" vertical="center" textRotation="90"/>
    </xf>
    <xf numFmtId="0" fontId="17" fillId="4" borderId="4" xfId="0" applyFont="1" applyFill="1" applyBorder="1" applyAlignment="1">
      <alignment horizontal="center" vertical="center" textRotation="90"/>
    </xf>
    <xf numFmtId="0" fontId="18" fillId="5" borderId="14" xfId="0" applyFont="1" applyFill="1" applyBorder="1" applyAlignment="1">
      <alignment horizontal="center" vertical="center" textRotation="90"/>
    </xf>
    <xf numFmtId="0" fontId="18" fillId="5" borderId="15" xfId="0" applyFont="1" applyFill="1" applyBorder="1" applyAlignment="1">
      <alignment horizontal="center" vertical="center" textRotation="90"/>
    </xf>
    <xf numFmtId="0" fontId="18" fillId="5" borderId="13" xfId="0" applyFont="1" applyFill="1" applyBorder="1" applyAlignment="1">
      <alignment horizontal="center" vertical="center" textRotation="90"/>
    </xf>
    <xf numFmtId="0" fontId="17" fillId="3" borderId="4" xfId="0" applyFont="1" applyFill="1" applyBorder="1" applyAlignment="1">
      <alignment horizontal="center" vertical="center" textRotation="90"/>
    </xf>
    <xf numFmtId="0" fontId="0" fillId="0" borderId="0" xfId="0" applyFill="1" applyAlignment="1">
      <alignment vertical="top"/>
    </xf>
  </cellXfs>
  <cellStyles count="2">
    <cellStyle name="Hyperlink" xfId="1" builtinId="8"/>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4</xdr:col>
      <xdr:colOff>428625</xdr:colOff>
      <xdr:row>9</xdr:row>
      <xdr:rowOff>6350</xdr:rowOff>
    </xdr:to>
    <xdr:pic>
      <xdr:nvPicPr>
        <xdr:cNvPr id="2" name="Picture 1">
          <a:extLst>
            <a:ext uri="{FF2B5EF4-FFF2-40B4-BE49-F238E27FC236}">
              <a16:creationId xmlns:a16="http://schemas.microsoft.com/office/drawing/2014/main" id="{DAC5DAA0-0757-69BD-C09D-096815162399}"/>
            </a:ext>
          </a:extLst>
        </xdr:cNvPr>
        <xdr:cNvPicPr>
          <a:picLocks noChangeAspect="1"/>
        </xdr:cNvPicPr>
      </xdr:nvPicPr>
      <xdr:blipFill>
        <a:blip xmlns:r="http://schemas.openxmlformats.org/officeDocument/2006/relationships" r:embed="rId1"/>
        <a:stretch>
          <a:fillRect/>
        </a:stretch>
      </xdr:blipFill>
      <xdr:spPr>
        <a:xfrm>
          <a:off x="0" y="1"/>
          <a:ext cx="3695700" cy="1638299"/>
        </a:xfrm>
        <a:prstGeom prst="rect">
          <a:avLst/>
        </a:prstGeom>
        <a:ln w="6350">
          <a:noFill/>
        </a:ln>
      </xdr:spPr>
    </xdr:pic>
    <xdr:clientData/>
  </xdr:twoCellAnchor>
  <xdr:twoCellAnchor editAs="oneCell">
    <xdr:from>
      <xdr:col>4</xdr:col>
      <xdr:colOff>444500</xdr:colOff>
      <xdr:row>0</xdr:row>
      <xdr:rowOff>28575</xdr:rowOff>
    </xdr:from>
    <xdr:to>
      <xdr:col>12</xdr:col>
      <xdr:colOff>587375</xdr:colOff>
      <xdr:row>9</xdr:row>
      <xdr:rowOff>28575</xdr:rowOff>
    </xdr:to>
    <xdr:pic>
      <xdr:nvPicPr>
        <xdr:cNvPr id="3" name="Picture 2">
          <a:extLst>
            <a:ext uri="{FF2B5EF4-FFF2-40B4-BE49-F238E27FC236}">
              <a16:creationId xmlns:a16="http://schemas.microsoft.com/office/drawing/2014/main" id="{94CCA00E-1CA9-27E9-76AA-80B82ED30DCB}"/>
            </a:ext>
          </a:extLst>
        </xdr:cNvPr>
        <xdr:cNvPicPr>
          <a:picLocks noChangeAspect="1"/>
        </xdr:cNvPicPr>
      </xdr:nvPicPr>
      <xdr:blipFill>
        <a:blip xmlns:r="http://schemas.openxmlformats.org/officeDocument/2006/relationships" r:embed="rId2"/>
        <a:stretch>
          <a:fillRect/>
        </a:stretch>
      </xdr:blipFill>
      <xdr:spPr>
        <a:xfrm>
          <a:off x="3711575" y="28575"/>
          <a:ext cx="5419725" cy="1628775"/>
        </a:xfrm>
        <a:prstGeom prst="rect">
          <a:avLst/>
        </a:prstGeom>
        <a:ln w="12700">
          <a:solidFill>
            <a:schemeClr val="tx1"/>
          </a:solidFill>
        </a:ln>
      </xdr:spPr>
    </xdr:pic>
    <xdr:clientData/>
  </xdr:twoCellAnchor>
  <xdr:twoCellAnchor editAs="oneCell">
    <xdr:from>
      <xdr:col>9</xdr:col>
      <xdr:colOff>454813</xdr:colOff>
      <xdr:row>9</xdr:row>
      <xdr:rowOff>346074</xdr:rowOff>
    </xdr:from>
    <xdr:to>
      <xdr:col>12</xdr:col>
      <xdr:colOff>512829</xdr:colOff>
      <xdr:row>13</xdr:row>
      <xdr:rowOff>161347</xdr:rowOff>
    </xdr:to>
    <xdr:pic>
      <xdr:nvPicPr>
        <xdr:cNvPr id="5" name="Picture 4">
          <a:extLst>
            <a:ext uri="{FF2B5EF4-FFF2-40B4-BE49-F238E27FC236}">
              <a16:creationId xmlns:a16="http://schemas.microsoft.com/office/drawing/2014/main" id="{0C756C47-5FC4-AF15-88A6-F882AC4F335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103263" y="1974849"/>
          <a:ext cx="1953491" cy="83444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im Brady" id="{52D7F883-E170-4DE4-A32E-06AF73939E6B}" userId="S::Tim.Brady@pearson.com::4cb39b10-f16b-4e3a-8a10-59e40fab4de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35" dT="2024-09-04T06:51:37.49" personId="{52D7F883-E170-4DE4-A32E-06AF73939E6B}" id="{7C905C4A-3772-4C9D-935D-BD341574BD85}">
    <text>The CT and P are shaded differently not the half terms (I think?)</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qualifications.pearson.com/en/qualifications/edexcel-gcses/computer-science-2020.coursematerials.html"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0:K35"/>
  <sheetViews>
    <sheetView showGridLines="0" workbookViewId="0">
      <selection activeCell="O22" sqref="O22"/>
    </sheetView>
  </sheetViews>
  <sheetFormatPr defaultRowHeight="14.5" x14ac:dyDescent="0.35"/>
  <cols>
    <col min="1" max="1" width="17.7265625" customWidth="1"/>
    <col min="2" max="10" width="9.6328125" customWidth="1"/>
  </cols>
  <sheetData>
    <row r="10" spans="1:8" ht="37.5" customHeight="1" x14ac:dyDescent="0.35">
      <c r="A10" s="109" t="s">
        <v>0</v>
      </c>
      <c r="B10" s="110"/>
      <c r="C10" s="110"/>
      <c r="D10" s="110"/>
      <c r="E10" s="110"/>
      <c r="F10" s="110"/>
      <c r="G10" s="110"/>
      <c r="H10" s="110"/>
    </row>
    <row r="11" spans="1:8" x14ac:dyDescent="0.35">
      <c r="A11" s="5" t="s">
        <v>1</v>
      </c>
    </row>
    <row r="12" spans="1:8" x14ac:dyDescent="0.35">
      <c r="A12" s="1" t="s">
        <v>2</v>
      </c>
      <c r="G12" s="80" t="s">
        <v>610</v>
      </c>
    </row>
    <row r="13" spans="1:8" x14ac:dyDescent="0.35">
      <c r="A13" s="82"/>
    </row>
    <row r="14" spans="1:8" x14ac:dyDescent="0.35">
      <c r="A14" s="82"/>
      <c r="B14" s="91" t="s">
        <v>612</v>
      </c>
      <c r="C14" s="92"/>
      <c r="D14" s="91" t="s">
        <v>614</v>
      </c>
      <c r="E14" s="92"/>
      <c r="F14" s="91" t="s">
        <v>615</v>
      </c>
      <c r="G14" s="92"/>
      <c r="H14" s="81"/>
    </row>
    <row r="15" spans="1:8" x14ac:dyDescent="0.35">
      <c r="A15" s="81"/>
      <c r="B15" s="85" t="s">
        <v>618</v>
      </c>
      <c r="C15" s="85" t="s">
        <v>619</v>
      </c>
      <c r="D15" s="85" t="s">
        <v>618</v>
      </c>
      <c r="E15" s="85" t="s">
        <v>619</v>
      </c>
      <c r="F15" s="85" t="s">
        <v>618</v>
      </c>
      <c r="G15" s="85" t="s">
        <v>619</v>
      </c>
      <c r="H15" s="81"/>
    </row>
    <row r="16" spans="1:8" x14ac:dyDescent="0.35">
      <c r="A16" s="85" t="s">
        <v>611</v>
      </c>
      <c r="B16" s="85" t="s">
        <v>600</v>
      </c>
      <c r="C16" s="85" t="s">
        <v>601</v>
      </c>
      <c r="D16" s="85" t="s">
        <v>602</v>
      </c>
      <c r="E16" s="85" t="s">
        <v>609</v>
      </c>
      <c r="F16" s="87" t="s">
        <v>616</v>
      </c>
      <c r="G16" s="85" t="s">
        <v>617</v>
      </c>
      <c r="H16" s="81"/>
    </row>
    <row r="17" spans="1:11" x14ac:dyDescent="0.35">
      <c r="A17" s="85" t="s">
        <v>613</v>
      </c>
      <c r="B17" s="85" t="s">
        <v>606</v>
      </c>
      <c r="C17" s="85" t="s">
        <v>605</v>
      </c>
      <c r="D17" s="85" t="s">
        <v>604</v>
      </c>
      <c r="E17" s="85" t="s">
        <v>603</v>
      </c>
      <c r="F17" s="86"/>
      <c r="G17" s="86"/>
      <c r="H17" s="81"/>
    </row>
    <row r="18" spans="1:11" x14ac:dyDescent="0.35">
      <c r="A18" s="83"/>
      <c r="B18" s="84"/>
      <c r="C18" s="84"/>
      <c r="D18" s="84"/>
      <c r="E18" s="84"/>
      <c r="F18" s="84"/>
      <c r="G18" s="84"/>
      <c r="H18" s="81"/>
    </row>
    <row r="19" spans="1:11" x14ac:dyDescent="0.35">
      <c r="A19" s="1" t="s">
        <v>3</v>
      </c>
    </row>
    <row r="20" spans="1:11" x14ac:dyDescent="0.35">
      <c r="A20" s="2" t="s">
        <v>4</v>
      </c>
    </row>
    <row r="21" spans="1:11" x14ac:dyDescent="0.35">
      <c r="A21" s="1" t="s">
        <v>5</v>
      </c>
    </row>
    <row r="22" spans="1:11" x14ac:dyDescent="0.35">
      <c r="A22" s="3" t="s">
        <v>6</v>
      </c>
    </row>
    <row r="23" spans="1:11" x14ac:dyDescent="0.35">
      <c r="A23" s="1" t="s">
        <v>7</v>
      </c>
    </row>
    <row r="24" spans="1:11" x14ac:dyDescent="0.35">
      <c r="A24" s="1" t="s">
        <v>8</v>
      </c>
    </row>
    <row r="25" spans="1:11" x14ac:dyDescent="0.35">
      <c r="A25" s="1" t="s">
        <v>9</v>
      </c>
    </row>
    <row r="26" spans="1:11" x14ac:dyDescent="0.35">
      <c r="A26" s="1"/>
    </row>
    <row r="27" spans="1:11" x14ac:dyDescent="0.35">
      <c r="A27" s="1" t="s">
        <v>599</v>
      </c>
    </row>
    <row r="28" spans="1:11" x14ac:dyDescent="0.35">
      <c r="A28" s="1"/>
    </row>
    <row r="29" spans="1:11" x14ac:dyDescent="0.35">
      <c r="A29" s="1" t="s">
        <v>598</v>
      </c>
    </row>
    <row r="30" spans="1:11" ht="15" thickBot="1" x14ac:dyDescent="0.4">
      <c r="A30" s="4"/>
    </row>
    <row r="31" spans="1:11" ht="22.5" customHeight="1" x14ac:dyDescent="0.35">
      <c r="A31" s="120" t="s">
        <v>10</v>
      </c>
      <c r="B31" s="122" t="s">
        <v>11</v>
      </c>
      <c r="C31" s="124" t="s">
        <v>12</v>
      </c>
      <c r="D31" s="103" t="s">
        <v>13</v>
      </c>
      <c r="E31" s="104"/>
      <c r="F31" s="93" t="s">
        <v>14</v>
      </c>
      <c r="G31" s="94"/>
      <c r="H31" s="93" t="s">
        <v>15</v>
      </c>
      <c r="I31" s="94"/>
      <c r="J31" s="103" t="s">
        <v>16</v>
      </c>
      <c r="K31" s="104"/>
    </row>
    <row r="32" spans="1:11" ht="15" thickBot="1" x14ac:dyDescent="0.4">
      <c r="A32" s="121"/>
      <c r="B32" s="123"/>
      <c r="C32" s="125"/>
      <c r="D32" s="105"/>
      <c r="E32" s="106"/>
      <c r="F32" s="95"/>
      <c r="G32" s="96"/>
      <c r="H32" s="95"/>
      <c r="I32" s="96"/>
      <c r="J32" s="105"/>
      <c r="K32" s="106"/>
    </row>
    <row r="33" spans="1:11" ht="37" customHeight="1" x14ac:dyDescent="0.35">
      <c r="A33" s="111" t="s">
        <v>17</v>
      </c>
      <c r="B33" s="114" t="s">
        <v>17</v>
      </c>
      <c r="C33" s="117" t="s">
        <v>17</v>
      </c>
      <c r="D33" s="99" t="s">
        <v>18</v>
      </c>
      <c r="E33" s="100"/>
      <c r="F33" s="99" t="s">
        <v>19</v>
      </c>
      <c r="G33" s="100"/>
      <c r="H33" s="97" t="s">
        <v>20</v>
      </c>
      <c r="I33" s="98"/>
      <c r="J33" s="97" t="s">
        <v>21</v>
      </c>
      <c r="K33" s="98"/>
    </row>
    <row r="34" spans="1:11" ht="47" customHeight="1" x14ac:dyDescent="0.35">
      <c r="A34" s="112"/>
      <c r="B34" s="115"/>
      <c r="C34" s="118"/>
      <c r="D34" s="99" t="s">
        <v>22</v>
      </c>
      <c r="E34" s="100"/>
      <c r="F34" s="107"/>
      <c r="G34" s="108"/>
      <c r="H34" s="99"/>
      <c r="I34" s="100"/>
      <c r="J34" s="99"/>
      <c r="K34" s="100"/>
    </row>
    <row r="35" spans="1:11" ht="56.5" customHeight="1" thickBot="1" x14ac:dyDescent="0.4">
      <c r="A35" s="113"/>
      <c r="B35" s="116"/>
      <c r="C35" s="119"/>
      <c r="D35" s="101" t="s">
        <v>23</v>
      </c>
      <c r="E35" s="102"/>
      <c r="F35" s="101" t="s">
        <v>24</v>
      </c>
      <c r="G35" s="102"/>
      <c r="H35" s="101"/>
      <c r="I35" s="102"/>
      <c r="J35" s="101"/>
      <c r="K35" s="102"/>
    </row>
  </sheetData>
  <mergeCells count="22">
    <mergeCell ref="A10:H10"/>
    <mergeCell ref="A33:A35"/>
    <mergeCell ref="B33:B35"/>
    <mergeCell ref="C33:C35"/>
    <mergeCell ref="A31:A32"/>
    <mergeCell ref="B31:B32"/>
    <mergeCell ref="C31:C32"/>
    <mergeCell ref="D33:E33"/>
    <mergeCell ref="D34:E34"/>
    <mergeCell ref="D35:E35"/>
    <mergeCell ref="J31:K32"/>
    <mergeCell ref="J33:K35"/>
    <mergeCell ref="D31:E32"/>
    <mergeCell ref="F31:G32"/>
    <mergeCell ref="F33:G33"/>
    <mergeCell ref="F34:G34"/>
    <mergeCell ref="F35:G35"/>
    <mergeCell ref="B14:C14"/>
    <mergeCell ref="D14:E14"/>
    <mergeCell ref="F14:G14"/>
    <mergeCell ref="H31:I32"/>
    <mergeCell ref="H33:I35"/>
  </mergeCells>
  <hyperlinks>
    <hyperlink ref="G12" r:id="rId1" location="filterQuery=Pearson-UK:Category%2FTeaching-and-learning-materials" display="Link to Sow" xr:uid="{2D9C5373-4AF3-4E06-A955-E49DDC9BD894}"/>
  </hyperlinks>
  <pageMargins left="0.70866141732283472" right="0.70866141732283472" top="0.74803149606299213" bottom="0.74803149606299213" header="0.31496062992125984" footer="0.31496062992125984"/>
  <pageSetup paperSize="9" scale="76" orientation="landscape" r:id="rId2"/>
  <headerFooter>
    <oddFooter>&amp;C&amp;A&amp;RPage &amp;P of &amp;N</oddFooter>
  </headerFooter>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8281-3669-43E8-A533-21A6B5D37B6B}">
  <sheetPr>
    <pageSetUpPr autoPageBreaks="0" fitToPage="1"/>
  </sheetPr>
  <dimension ref="A1:G14"/>
  <sheetViews>
    <sheetView zoomScale="80" zoomScaleNormal="80" workbookViewId="0">
      <pane ySplit="1" topLeftCell="A2"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81" x14ac:dyDescent="0.35">
      <c r="A3" s="178" t="s">
        <v>606</v>
      </c>
      <c r="B3" s="172" t="s">
        <v>296</v>
      </c>
      <c r="C3" s="172" t="s">
        <v>297</v>
      </c>
      <c r="D3" s="6" t="s">
        <v>27</v>
      </c>
      <c r="E3" s="6" t="s">
        <v>28</v>
      </c>
      <c r="F3" s="7" t="s">
        <v>298</v>
      </c>
      <c r="G3" s="8" t="s">
        <v>299</v>
      </c>
    </row>
    <row r="4" spans="1:7" ht="135" x14ac:dyDescent="0.35">
      <c r="A4" s="179"/>
      <c r="B4" s="173"/>
      <c r="C4" s="173"/>
      <c r="D4" s="6" t="s">
        <v>31</v>
      </c>
      <c r="E4" s="9" t="s">
        <v>126</v>
      </c>
      <c r="F4" s="12" t="s">
        <v>300</v>
      </c>
      <c r="G4" s="11" t="s">
        <v>301</v>
      </c>
    </row>
    <row r="5" spans="1:7" ht="54" x14ac:dyDescent="0.35">
      <c r="A5" s="179"/>
      <c r="B5" s="173"/>
      <c r="C5" s="173"/>
      <c r="D5" s="6" t="s">
        <v>35</v>
      </c>
      <c r="E5" s="9" t="s">
        <v>302</v>
      </c>
      <c r="F5" s="12" t="s">
        <v>303</v>
      </c>
      <c r="G5" s="11" t="s">
        <v>304</v>
      </c>
    </row>
    <row r="6" spans="1:7" ht="40.5" x14ac:dyDescent="0.35">
      <c r="A6" s="179"/>
      <c r="B6" s="173"/>
      <c r="C6" s="173"/>
      <c r="D6" s="6" t="s">
        <v>39</v>
      </c>
      <c r="E6" s="9" t="s">
        <v>305</v>
      </c>
      <c r="F6" s="12" t="s">
        <v>306</v>
      </c>
      <c r="G6" s="11" t="s">
        <v>307</v>
      </c>
    </row>
    <row r="7" spans="1:7" ht="67.5" x14ac:dyDescent="0.35">
      <c r="A7" s="179"/>
      <c r="B7" s="173"/>
      <c r="C7" s="173"/>
      <c r="D7" s="6" t="s">
        <v>43</v>
      </c>
      <c r="E7" s="9" t="s">
        <v>308</v>
      </c>
      <c r="F7" s="12" t="s">
        <v>309</v>
      </c>
      <c r="G7" s="11" t="s">
        <v>310</v>
      </c>
    </row>
    <row r="8" spans="1:7" ht="81" x14ac:dyDescent="0.35">
      <c r="A8" s="179"/>
      <c r="B8" s="174"/>
      <c r="C8" s="174"/>
      <c r="D8" s="6" t="s">
        <v>47</v>
      </c>
      <c r="E8" s="9" t="s">
        <v>48</v>
      </c>
      <c r="F8" s="12" t="s">
        <v>311</v>
      </c>
      <c r="G8" s="11" t="s">
        <v>312</v>
      </c>
    </row>
    <row r="9" spans="1:7" ht="81" x14ac:dyDescent="0.35">
      <c r="A9" s="179"/>
      <c r="B9" s="175" t="s">
        <v>313</v>
      </c>
      <c r="C9" s="175" t="s">
        <v>314</v>
      </c>
      <c r="D9" s="13" t="s">
        <v>53</v>
      </c>
      <c r="E9" s="13" t="s">
        <v>315</v>
      </c>
      <c r="F9" s="14" t="s">
        <v>316</v>
      </c>
      <c r="G9" s="15" t="s">
        <v>317</v>
      </c>
    </row>
    <row r="10" spans="1:7" ht="108" x14ac:dyDescent="0.35">
      <c r="A10" s="179"/>
      <c r="B10" s="175"/>
      <c r="C10" s="175"/>
      <c r="D10" s="13" t="s">
        <v>54</v>
      </c>
      <c r="E10" s="16" t="s">
        <v>318</v>
      </c>
      <c r="F10" s="17" t="s">
        <v>319</v>
      </c>
      <c r="G10" s="18" t="s">
        <v>320</v>
      </c>
    </row>
    <row r="11" spans="1:7" ht="67.5" x14ac:dyDescent="0.35">
      <c r="A11" s="179"/>
      <c r="B11" s="175"/>
      <c r="C11" s="175"/>
      <c r="D11" s="13" t="s">
        <v>55</v>
      </c>
      <c r="E11" s="16" t="s">
        <v>321</v>
      </c>
      <c r="F11" s="19" t="s">
        <v>322</v>
      </c>
      <c r="G11" s="18" t="s">
        <v>323</v>
      </c>
    </row>
    <row r="12" spans="1:7" ht="54" x14ac:dyDescent="0.35">
      <c r="A12" s="179"/>
      <c r="B12" s="175"/>
      <c r="C12" s="175"/>
      <c r="D12" s="13" t="s">
        <v>56</v>
      </c>
      <c r="E12" s="16" t="s">
        <v>324</v>
      </c>
      <c r="F12" s="19" t="s">
        <v>325</v>
      </c>
      <c r="G12" s="18" t="s">
        <v>323</v>
      </c>
    </row>
    <row r="13" spans="1:7" ht="40.5" x14ac:dyDescent="0.35">
      <c r="A13" s="179"/>
      <c r="B13" s="175"/>
      <c r="C13" s="175"/>
      <c r="D13" s="13" t="s">
        <v>57</v>
      </c>
      <c r="E13" s="20" t="s">
        <v>326</v>
      </c>
      <c r="F13" s="21" t="s">
        <v>327</v>
      </c>
      <c r="G13" s="18" t="s">
        <v>328</v>
      </c>
    </row>
    <row r="14" spans="1:7" ht="121.5" x14ac:dyDescent="0.35">
      <c r="A14" s="180"/>
      <c r="B14" s="176"/>
      <c r="C14" s="176"/>
      <c r="D14" s="13" t="s">
        <v>58</v>
      </c>
      <c r="E14" s="16" t="s">
        <v>48</v>
      </c>
      <c r="F14" s="19" t="s">
        <v>329</v>
      </c>
      <c r="G14" s="18" t="s">
        <v>330</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F7105-09F8-4334-9E0B-E034A3B3D141}">
  <sheetPr>
    <pageSetUpPr autoPageBreaks="0" fitToPage="1"/>
  </sheetPr>
  <dimension ref="A1:O14"/>
  <sheetViews>
    <sheetView zoomScale="80" zoomScaleNormal="80" workbookViewId="0">
      <pane ySplit="1" topLeftCell="A13"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 min="8" max="15" width="8.7265625" style="24"/>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27" x14ac:dyDescent="0.35">
      <c r="A3" s="178" t="s">
        <v>605</v>
      </c>
      <c r="B3" s="172" t="s">
        <v>331</v>
      </c>
      <c r="C3" s="172" t="s">
        <v>332</v>
      </c>
      <c r="D3" s="6" t="s">
        <v>61</v>
      </c>
      <c r="E3" s="6" t="s">
        <v>333</v>
      </c>
      <c r="F3" s="7" t="s">
        <v>334</v>
      </c>
      <c r="G3" s="8" t="s">
        <v>335</v>
      </c>
    </row>
    <row r="4" spans="1:7" ht="54" x14ac:dyDescent="0.35">
      <c r="A4" s="179"/>
      <c r="B4" s="173"/>
      <c r="C4" s="173"/>
      <c r="D4" s="6" t="s">
        <v>65</v>
      </c>
      <c r="E4" s="9" t="s">
        <v>336</v>
      </c>
      <c r="F4" s="12" t="s">
        <v>337</v>
      </c>
      <c r="G4" s="11" t="s">
        <v>338</v>
      </c>
    </row>
    <row r="5" spans="1:7" ht="40.5" customHeight="1" x14ac:dyDescent="0.35">
      <c r="A5" s="179"/>
      <c r="B5" s="173"/>
      <c r="C5" s="173"/>
      <c r="D5" s="6" t="s">
        <v>69</v>
      </c>
      <c r="E5" s="9" t="s">
        <v>339</v>
      </c>
      <c r="F5" s="12" t="s">
        <v>340</v>
      </c>
      <c r="G5" s="11" t="s">
        <v>341</v>
      </c>
    </row>
    <row r="6" spans="1:7" ht="40.5" customHeight="1" x14ac:dyDescent="0.35">
      <c r="A6" s="179"/>
      <c r="B6" s="173"/>
      <c r="C6" s="173"/>
      <c r="D6" s="6" t="s">
        <v>73</v>
      </c>
      <c r="E6" s="9" t="s">
        <v>342</v>
      </c>
      <c r="F6" s="12" t="s">
        <v>343</v>
      </c>
      <c r="G6" s="11" t="s">
        <v>344</v>
      </c>
    </row>
    <row r="7" spans="1:7" ht="67.5" x14ac:dyDescent="0.35">
      <c r="A7" s="179"/>
      <c r="B7" s="173"/>
      <c r="C7" s="173"/>
      <c r="D7" s="6" t="s">
        <v>77</v>
      </c>
      <c r="E7" s="9" t="s">
        <v>308</v>
      </c>
      <c r="F7" s="12" t="s">
        <v>345</v>
      </c>
      <c r="G7" s="11" t="s">
        <v>346</v>
      </c>
    </row>
    <row r="8" spans="1:7" ht="81" customHeight="1" x14ac:dyDescent="0.35">
      <c r="A8" s="179"/>
      <c r="B8" s="174"/>
      <c r="C8" s="174"/>
      <c r="D8" s="6" t="s">
        <v>81</v>
      </c>
      <c r="E8" s="9" t="s">
        <v>48</v>
      </c>
      <c r="F8" s="12" t="s">
        <v>347</v>
      </c>
      <c r="G8" s="11" t="s">
        <v>348</v>
      </c>
    </row>
    <row r="9" spans="1:7" ht="108" x14ac:dyDescent="0.35">
      <c r="A9" s="179"/>
      <c r="B9" s="175" t="s">
        <v>349</v>
      </c>
      <c r="C9" s="175" t="s">
        <v>350</v>
      </c>
      <c r="D9" s="13" t="s">
        <v>86</v>
      </c>
      <c r="E9" s="13" t="s">
        <v>351</v>
      </c>
      <c r="F9" s="14" t="s">
        <v>352</v>
      </c>
      <c r="G9" s="15" t="s">
        <v>353</v>
      </c>
    </row>
    <row r="10" spans="1:7" ht="90.5" customHeight="1" x14ac:dyDescent="0.35">
      <c r="A10" s="179"/>
      <c r="B10" s="175"/>
      <c r="C10" s="175"/>
      <c r="D10" s="13" t="s">
        <v>90</v>
      </c>
      <c r="E10" s="20" t="s">
        <v>354</v>
      </c>
      <c r="F10" s="17" t="s">
        <v>355</v>
      </c>
      <c r="G10" s="18" t="s">
        <v>353</v>
      </c>
    </row>
    <row r="11" spans="1:7" ht="108" x14ac:dyDescent="0.35">
      <c r="A11" s="179"/>
      <c r="B11" s="175"/>
      <c r="C11" s="175"/>
      <c r="D11" s="13" t="s">
        <v>94</v>
      </c>
      <c r="E11" s="16" t="s">
        <v>356</v>
      </c>
      <c r="F11" s="19" t="s">
        <v>357</v>
      </c>
      <c r="G11" s="18" t="s">
        <v>358</v>
      </c>
    </row>
    <row r="12" spans="1:7" ht="108" x14ac:dyDescent="0.35">
      <c r="A12" s="179"/>
      <c r="B12" s="175"/>
      <c r="C12" s="175"/>
      <c r="D12" s="13" t="s">
        <v>97</v>
      </c>
      <c r="E12" s="16" t="s">
        <v>359</v>
      </c>
      <c r="F12" s="19" t="s">
        <v>360</v>
      </c>
      <c r="G12" s="18" t="s">
        <v>361</v>
      </c>
    </row>
    <row r="13" spans="1:7" ht="67.5" x14ac:dyDescent="0.35">
      <c r="A13" s="179"/>
      <c r="B13" s="175"/>
      <c r="C13" s="175"/>
      <c r="D13" s="13" t="s">
        <v>101</v>
      </c>
      <c r="E13" s="16" t="s">
        <v>362</v>
      </c>
      <c r="F13" s="19" t="s">
        <v>363</v>
      </c>
      <c r="G13" s="18" t="s">
        <v>364</v>
      </c>
    </row>
    <row r="14" spans="1:7" ht="189" x14ac:dyDescent="0.35">
      <c r="A14" s="180"/>
      <c r="B14" s="176"/>
      <c r="C14" s="176"/>
      <c r="D14" s="13" t="s">
        <v>105</v>
      </c>
      <c r="E14" s="16" t="s">
        <v>48</v>
      </c>
      <c r="F14" s="19" t="s">
        <v>365</v>
      </c>
      <c r="G14" s="18" t="s">
        <v>366</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3A6D6-5CA3-4CD9-84B0-4C1DF2C4E96D}">
  <sheetPr>
    <pageSetUpPr autoPageBreaks="0" fitToPage="1"/>
  </sheetPr>
  <dimension ref="A1:Q14"/>
  <sheetViews>
    <sheetView zoomScale="80" zoomScaleNormal="80" workbookViewId="0">
      <pane ySplit="1" topLeftCell="A12"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 min="8" max="17" width="8.7265625" style="24"/>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67.5" x14ac:dyDescent="0.35">
      <c r="A3" s="178" t="s">
        <v>604</v>
      </c>
      <c r="B3" s="172" t="s">
        <v>367</v>
      </c>
      <c r="C3" s="172" t="s">
        <v>368</v>
      </c>
      <c r="D3" s="6" t="s">
        <v>110</v>
      </c>
      <c r="E3" s="22" t="s">
        <v>369</v>
      </c>
      <c r="F3" s="7" t="s">
        <v>370</v>
      </c>
      <c r="G3" s="8" t="s">
        <v>371</v>
      </c>
    </row>
    <row r="4" spans="1:7" ht="81" x14ac:dyDescent="0.35">
      <c r="A4" s="179"/>
      <c r="B4" s="173"/>
      <c r="C4" s="173"/>
      <c r="D4" s="6" t="s">
        <v>114</v>
      </c>
      <c r="E4" s="9" t="s">
        <v>372</v>
      </c>
      <c r="F4" s="12" t="s">
        <v>373</v>
      </c>
      <c r="G4" s="11" t="s">
        <v>374</v>
      </c>
    </row>
    <row r="5" spans="1:7" ht="14.5" customHeight="1" x14ac:dyDescent="0.35">
      <c r="A5" s="179"/>
      <c r="B5" s="173"/>
      <c r="C5" s="173"/>
      <c r="D5" s="6" t="s">
        <v>118</v>
      </c>
      <c r="E5" s="9" t="s">
        <v>333</v>
      </c>
      <c r="F5" s="12" t="s">
        <v>375</v>
      </c>
      <c r="G5" s="11" t="s">
        <v>335</v>
      </c>
    </row>
    <row r="6" spans="1:7" ht="54" x14ac:dyDescent="0.35">
      <c r="A6" s="179"/>
      <c r="B6" s="173"/>
      <c r="C6" s="173"/>
      <c r="D6" s="6" t="s">
        <v>122</v>
      </c>
      <c r="E6" s="9" t="s">
        <v>336</v>
      </c>
      <c r="F6" s="12" t="s">
        <v>376</v>
      </c>
      <c r="G6" s="11" t="s">
        <v>338</v>
      </c>
    </row>
    <row r="7" spans="1:7" ht="135" x14ac:dyDescent="0.35">
      <c r="A7" s="179"/>
      <c r="B7" s="173"/>
      <c r="C7" s="173"/>
      <c r="D7" s="6" t="s">
        <v>125</v>
      </c>
      <c r="E7" s="9" t="s">
        <v>308</v>
      </c>
      <c r="F7" s="12" t="s">
        <v>377</v>
      </c>
      <c r="G7" s="11" t="s">
        <v>378</v>
      </c>
    </row>
    <row r="8" spans="1:7" ht="67.5" x14ac:dyDescent="0.35">
      <c r="A8" s="179"/>
      <c r="B8" s="174"/>
      <c r="C8" s="174"/>
      <c r="D8" s="6" t="s">
        <v>128</v>
      </c>
      <c r="E8" s="9" t="s">
        <v>48</v>
      </c>
      <c r="F8" s="12" t="s">
        <v>379</v>
      </c>
      <c r="G8" s="11" t="s">
        <v>380</v>
      </c>
    </row>
    <row r="9" spans="1:7" ht="108" x14ac:dyDescent="0.35">
      <c r="A9" s="179"/>
      <c r="B9" s="175" t="s">
        <v>381</v>
      </c>
      <c r="C9" s="175" t="s">
        <v>382</v>
      </c>
      <c r="D9" s="13" t="s">
        <v>133</v>
      </c>
      <c r="E9" s="13" t="s">
        <v>383</v>
      </c>
      <c r="F9" s="14" t="s">
        <v>384</v>
      </c>
      <c r="G9" s="15" t="s">
        <v>385</v>
      </c>
    </row>
    <row r="10" spans="1:7" ht="108" x14ac:dyDescent="0.35">
      <c r="A10" s="179"/>
      <c r="B10" s="175"/>
      <c r="C10" s="175"/>
      <c r="D10" s="13" t="s">
        <v>137</v>
      </c>
      <c r="E10" s="16" t="s">
        <v>386</v>
      </c>
      <c r="F10" s="17" t="s">
        <v>387</v>
      </c>
      <c r="G10" s="18" t="s">
        <v>388</v>
      </c>
    </row>
    <row r="11" spans="1:7" ht="94.5" x14ac:dyDescent="0.35">
      <c r="A11" s="179"/>
      <c r="B11" s="175"/>
      <c r="C11" s="175"/>
      <c r="D11" s="13" t="s">
        <v>141</v>
      </c>
      <c r="E11" s="20" t="s">
        <v>389</v>
      </c>
      <c r="F11" s="19" t="s">
        <v>390</v>
      </c>
      <c r="G11" s="18" t="s">
        <v>391</v>
      </c>
    </row>
    <row r="12" spans="1:7" ht="94.5" x14ac:dyDescent="0.35">
      <c r="A12" s="179"/>
      <c r="B12" s="175"/>
      <c r="C12" s="175"/>
      <c r="D12" s="13" t="s">
        <v>144</v>
      </c>
      <c r="E12" s="20" t="s">
        <v>389</v>
      </c>
      <c r="F12" s="19" t="s">
        <v>392</v>
      </c>
      <c r="G12" s="18" t="s">
        <v>393</v>
      </c>
    </row>
    <row r="13" spans="1:7" ht="94.5" x14ac:dyDescent="0.35">
      <c r="A13" s="179"/>
      <c r="B13" s="175"/>
      <c r="C13" s="175"/>
      <c r="D13" s="13" t="s">
        <v>148</v>
      </c>
      <c r="E13" s="16" t="s">
        <v>394</v>
      </c>
      <c r="F13" s="19" t="s">
        <v>395</v>
      </c>
      <c r="G13" s="18" t="s">
        <v>396</v>
      </c>
    </row>
    <row r="14" spans="1:7" ht="196.5" customHeight="1" x14ac:dyDescent="0.35">
      <c r="A14" s="180"/>
      <c r="B14" s="176"/>
      <c r="C14" s="176"/>
      <c r="D14" s="13" t="s">
        <v>152</v>
      </c>
      <c r="E14" s="16" t="s">
        <v>48</v>
      </c>
      <c r="F14" s="19" t="s">
        <v>397</v>
      </c>
      <c r="G14" s="18" t="s">
        <v>398</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2" orientation="portrait" r:id="rId1"/>
  <headerFooter>
    <oddFooter>&amp;C&amp;A&amp;RPage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755D7-2FB1-4389-B0C2-D7B8BDF28207}">
  <sheetPr>
    <pageSetUpPr autoPageBreaks="0" fitToPage="1"/>
  </sheetPr>
  <dimension ref="A1:O14"/>
  <sheetViews>
    <sheetView tabSelected="1" zoomScale="80" zoomScaleNormal="80" workbookViewId="0">
      <pane ySplit="1" topLeftCell="A13" activePane="bottomLeft" state="frozen"/>
      <selection activeCell="E32" sqref="E32"/>
      <selection pane="bottomLeft" activeCell="F19" sqref="F19"/>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 min="8" max="15" width="8.7265625" style="24"/>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94.5" x14ac:dyDescent="0.35">
      <c r="A3" s="178" t="s">
        <v>603</v>
      </c>
      <c r="B3" s="172" t="s">
        <v>399</v>
      </c>
      <c r="C3" s="172" t="s">
        <v>400</v>
      </c>
      <c r="D3" s="6" t="s">
        <v>157</v>
      </c>
      <c r="E3" s="6" t="s">
        <v>401</v>
      </c>
      <c r="F3" s="7" t="s">
        <v>402</v>
      </c>
      <c r="G3" s="8" t="s">
        <v>403</v>
      </c>
    </row>
    <row r="4" spans="1:7" ht="67.5" x14ac:dyDescent="0.35">
      <c r="A4" s="179"/>
      <c r="B4" s="173"/>
      <c r="C4" s="173"/>
      <c r="D4" s="6" t="s">
        <v>161</v>
      </c>
      <c r="E4" s="9" t="s">
        <v>404</v>
      </c>
      <c r="F4" s="12" t="s">
        <v>405</v>
      </c>
      <c r="G4" s="11" t="s">
        <v>406</v>
      </c>
    </row>
    <row r="5" spans="1:7" ht="81" x14ac:dyDescent="0.35">
      <c r="A5" s="179"/>
      <c r="B5" s="173"/>
      <c r="C5" s="173"/>
      <c r="D5" s="6" t="s">
        <v>165</v>
      </c>
      <c r="E5" s="9" t="s">
        <v>308</v>
      </c>
      <c r="F5" s="12" t="s">
        <v>407</v>
      </c>
      <c r="G5" s="11" t="s">
        <v>408</v>
      </c>
    </row>
    <row r="6" spans="1:7" ht="54" x14ac:dyDescent="0.35">
      <c r="A6" s="179"/>
      <c r="B6" s="173"/>
      <c r="C6" s="173"/>
      <c r="D6" s="6" t="s">
        <v>169</v>
      </c>
      <c r="E6" s="9" t="s">
        <v>409</v>
      </c>
      <c r="F6" s="12" t="s">
        <v>410</v>
      </c>
      <c r="G6" s="11" t="s">
        <v>411</v>
      </c>
    </row>
    <row r="7" spans="1:7" ht="94.5" x14ac:dyDescent="0.35">
      <c r="A7" s="179"/>
      <c r="B7" s="173"/>
      <c r="C7" s="173"/>
      <c r="D7" s="6" t="s">
        <v>172</v>
      </c>
      <c r="E7" s="9" t="s">
        <v>412</v>
      </c>
      <c r="F7" s="12" t="s">
        <v>413</v>
      </c>
      <c r="G7" s="11" t="s">
        <v>414</v>
      </c>
    </row>
    <row r="8" spans="1:7" ht="81" x14ac:dyDescent="0.35">
      <c r="A8" s="179"/>
      <c r="B8" s="174"/>
      <c r="C8" s="174"/>
      <c r="D8" s="6" t="s">
        <v>176</v>
      </c>
      <c r="E8" s="9" t="s">
        <v>415</v>
      </c>
      <c r="F8" s="12" t="s">
        <v>416</v>
      </c>
      <c r="G8" s="11" t="s">
        <v>417</v>
      </c>
    </row>
    <row r="9" spans="1:7" ht="94.5" x14ac:dyDescent="0.35">
      <c r="A9" s="179"/>
      <c r="B9" s="175" t="s">
        <v>418</v>
      </c>
      <c r="C9" s="175" t="s">
        <v>419</v>
      </c>
      <c r="D9" s="13" t="s">
        <v>181</v>
      </c>
      <c r="E9" s="13" t="s">
        <v>420</v>
      </c>
      <c r="F9" s="14" t="s">
        <v>421</v>
      </c>
      <c r="G9" s="15" t="s">
        <v>422</v>
      </c>
    </row>
    <row r="10" spans="1:7" ht="67.5" x14ac:dyDescent="0.35">
      <c r="A10" s="179"/>
      <c r="B10" s="175"/>
      <c r="C10" s="175"/>
      <c r="D10" s="13" t="s">
        <v>185</v>
      </c>
      <c r="E10" s="16" t="s">
        <v>420</v>
      </c>
      <c r="F10" s="17" t="s">
        <v>423</v>
      </c>
      <c r="G10" s="18" t="s">
        <v>422</v>
      </c>
    </row>
    <row r="11" spans="1:7" ht="81" x14ac:dyDescent="0.35">
      <c r="A11" s="179"/>
      <c r="B11" s="175"/>
      <c r="C11" s="175"/>
      <c r="D11" s="13" t="s">
        <v>188</v>
      </c>
      <c r="E11" s="16" t="s">
        <v>424</v>
      </c>
      <c r="F11" s="19" t="s">
        <v>425</v>
      </c>
      <c r="G11" s="18" t="s">
        <v>426</v>
      </c>
    </row>
    <row r="12" spans="1:7" ht="81" x14ac:dyDescent="0.35">
      <c r="A12" s="179"/>
      <c r="B12" s="175"/>
      <c r="C12" s="175"/>
      <c r="D12" s="13" t="s">
        <v>191</v>
      </c>
      <c r="E12" s="16" t="s">
        <v>427</v>
      </c>
      <c r="F12" s="19" t="s">
        <v>428</v>
      </c>
      <c r="G12" s="18" t="s">
        <v>426</v>
      </c>
    </row>
    <row r="13" spans="1:7" ht="67.5" x14ac:dyDescent="0.35">
      <c r="A13" s="179"/>
      <c r="B13" s="175"/>
      <c r="C13" s="175"/>
      <c r="D13" s="13" t="s">
        <v>194</v>
      </c>
      <c r="E13" s="16" t="s">
        <v>429</v>
      </c>
      <c r="F13" s="19" t="s">
        <v>430</v>
      </c>
      <c r="G13" s="18" t="s">
        <v>426</v>
      </c>
    </row>
    <row r="14" spans="1:7" ht="166" customHeight="1" x14ac:dyDescent="0.35">
      <c r="A14" s="180"/>
      <c r="B14" s="176"/>
      <c r="C14" s="176"/>
      <c r="D14" s="13" t="s">
        <v>198</v>
      </c>
      <c r="E14" s="16" t="s">
        <v>415</v>
      </c>
      <c r="F14" s="19" t="s">
        <v>431</v>
      </c>
      <c r="G14" s="18" t="s">
        <v>432</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BE67-9426-443B-BAD9-60B7F0D1B038}">
  <sheetPr>
    <pageSetUpPr fitToPage="1"/>
  </sheetPr>
  <dimension ref="A1:F67"/>
  <sheetViews>
    <sheetView zoomScale="110" zoomScaleNormal="110" zoomScaleSheetLayoutView="90" workbookViewId="0">
      <pane ySplit="1" topLeftCell="A2" activePane="bottomLeft" state="frozen"/>
      <selection pane="bottomLeft" activeCell="E2" sqref="E2"/>
    </sheetView>
  </sheetViews>
  <sheetFormatPr defaultRowHeight="14.5" x14ac:dyDescent="0.35"/>
  <cols>
    <col min="1" max="1" width="5.81640625" customWidth="1"/>
    <col min="2" max="2" width="21.54296875" style="69" customWidth="1"/>
    <col min="3" max="3" width="21.54296875" customWidth="1"/>
    <col min="4" max="4" width="65.6328125" style="70" customWidth="1"/>
    <col min="5" max="5" width="8.7265625" style="71"/>
    <col min="6" max="6" width="31.36328125" style="73" customWidth="1"/>
  </cols>
  <sheetData>
    <row r="1" spans="1:6" ht="15" thickBot="1" x14ac:dyDescent="0.4">
      <c r="A1" s="29" t="s">
        <v>500</v>
      </c>
      <c r="B1" s="30" t="s">
        <v>501</v>
      </c>
      <c r="C1" s="31" t="s">
        <v>502</v>
      </c>
      <c r="D1" s="32" t="s">
        <v>503</v>
      </c>
      <c r="E1" s="74" t="s">
        <v>596</v>
      </c>
      <c r="F1" s="75" t="s">
        <v>597</v>
      </c>
    </row>
    <row r="2" spans="1:6" ht="26" x14ac:dyDescent="0.35">
      <c r="A2" s="148" t="s">
        <v>504</v>
      </c>
      <c r="B2" s="151" t="s">
        <v>505</v>
      </c>
      <c r="C2" s="33" t="s">
        <v>450</v>
      </c>
      <c r="D2" s="34" t="s">
        <v>506</v>
      </c>
      <c r="E2" s="88">
        <f t="shared" ref="E2:E33" si="0">COUNTIF(allCodes,C2)</f>
        <v>8</v>
      </c>
      <c r="F2" s="76" t="str" cm="1">
        <f t="array" ref="F2">"Yr10:" &amp;_xlfn.TEXTJOIN(",", TRUE, IF(ISNUMBER(SEARCH(C2, allCodesYear10)), INDEX(all!D:D, ROW(allCodesYear10)), "")) &amp; " Yr11:" &amp; _xlfn.TEXTJOIN(",", TRUE, IF(ISNUMBER(SEARCH(C2, allCodesYear11)), INDEX(all!D:D, ROW(allCodesYear11)), ""))</f>
        <v>Yr10:CT2,CT15,CT16,CT17,CT22,CT23,CT35 Yr11:CT17</v>
      </c>
    </row>
    <row r="3" spans="1:6" ht="22" customHeight="1" x14ac:dyDescent="0.35">
      <c r="A3" s="149"/>
      <c r="B3" s="152"/>
      <c r="C3" s="35" t="s">
        <v>479</v>
      </c>
      <c r="D3" s="36" t="s">
        <v>507</v>
      </c>
      <c r="E3" s="89">
        <f t="shared" si="0"/>
        <v>4</v>
      </c>
      <c r="F3" s="77" t="str" cm="1">
        <f t="array" ref="F3">"Yr10:" &amp;_xlfn.TEXTJOIN(",", TRUE, IF(ISNUMBER(SEARCH(C3, allCodesYear10)), INDEX(all!D:D, ROW(allCodesYear10)), "")) &amp; " Yr11:" &amp; _xlfn.TEXTJOIN(",", TRUE, IF(ISNUMBER(SEARCH(C3, allCodesYear11)), INDEX(all!D:D, ROW(allCodesYear11)), ""))</f>
        <v>Yr10:CT15,CT16,CT17,CT20 Yr11:</v>
      </c>
    </row>
    <row r="4" spans="1:6" ht="55.5" customHeight="1" x14ac:dyDescent="0.35">
      <c r="A4" s="149"/>
      <c r="B4" s="152" t="s">
        <v>508</v>
      </c>
      <c r="C4" s="35" t="s">
        <v>449</v>
      </c>
      <c r="D4" s="36" t="s">
        <v>509</v>
      </c>
      <c r="E4" s="89">
        <f t="shared" si="0"/>
        <v>19</v>
      </c>
      <c r="F4" s="77" t="str" cm="1">
        <f t="array" ref="F4">"Yr10:" &amp;_xlfn.TEXTJOIN(",", TRUE, IF(ISNUMBER(SEARCH(C4, allCodesYear10)), INDEX(all!D:D, ROW(allCodesYear10)), "")) &amp; " Yr11:" &amp; _xlfn.TEXTJOIN(",", TRUE, IF(ISNUMBER(SEARCH(C4, allCodesYear11)), INDEX(all!D:D, ROW(allCodesYear11)), ""))</f>
        <v>Yr10:CT1,CT2,CT5,CT6,CT8,CT9,CT10,CT11,CT12,CT13,CT14,CT18,CT20,CT22,CT23,CT25,CT29 Yr11:CT14,CT22</v>
      </c>
    </row>
    <row r="5" spans="1:6" ht="45" customHeight="1" x14ac:dyDescent="0.35">
      <c r="A5" s="149"/>
      <c r="B5" s="152"/>
      <c r="C5" s="35" t="s">
        <v>458</v>
      </c>
      <c r="D5" s="36" t="s">
        <v>510</v>
      </c>
      <c r="E5" s="89">
        <f t="shared" si="0"/>
        <v>14</v>
      </c>
      <c r="F5" s="77" t="str" cm="1">
        <f t="array" ref="F5">"Yr10:" &amp;_xlfn.TEXTJOIN(",", TRUE, IF(ISNUMBER(SEARCH(C5, allCodesYear10)), INDEX(all!D:D, ROW(allCodesYear10)), "")) &amp; " Yr11:" &amp; _xlfn.TEXTJOIN(",", TRUE, IF(ISNUMBER(SEARCH(C5, allCodesYear11)), INDEX(all!D:D, ROW(allCodesYear11)), ""))</f>
        <v>Yr10:CT3,CT5,CT7,CT9,CT13,CT14,CT18,CT19,CT20,CT27,CT28 Yr11:CT14,CT18,CT19,CT22</v>
      </c>
    </row>
    <row r="6" spans="1:6" ht="42" x14ac:dyDescent="0.35">
      <c r="A6" s="149"/>
      <c r="B6" s="152"/>
      <c r="C6" s="35" t="s">
        <v>451</v>
      </c>
      <c r="D6" s="36" t="s">
        <v>511</v>
      </c>
      <c r="E6" s="89">
        <f t="shared" si="0"/>
        <v>6</v>
      </c>
      <c r="F6" s="77" t="str" cm="1">
        <f t="array" ref="F6">"Yr10:" &amp;_xlfn.TEXTJOIN(",", TRUE, IF(ISNUMBER(SEARCH(C6, allCodesYear10)), INDEX(all!D:D, ROW(allCodesYear10)), "")) &amp; " Yr11:" &amp; _xlfn.TEXTJOIN(",", TRUE, IF(ISNUMBER(SEARCH(C6, allCodesYear11)), INDEX(all!D:D, ROW(allCodesYear11)), ""))</f>
        <v>Yr10:CT1,CT5,CT8,CT9,CT10,CT12 Yr11:</v>
      </c>
    </row>
    <row r="7" spans="1:6" ht="39" x14ac:dyDescent="0.35">
      <c r="A7" s="149"/>
      <c r="B7" s="152"/>
      <c r="C7" s="35" t="s">
        <v>335</v>
      </c>
      <c r="D7" s="36" t="s">
        <v>512</v>
      </c>
      <c r="E7" s="89">
        <f t="shared" si="0"/>
        <v>9</v>
      </c>
      <c r="F7" s="77" t="str" cm="1">
        <f t="array" ref="F7">"Yr10:" &amp;_xlfn.TEXTJOIN(",", TRUE, IF(ISNUMBER(SEARCH(C7, allCodesYear10)), INDEX(all!D:D, ROW(allCodesYear10)), "")) &amp; " Yr11:" &amp; _xlfn.TEXTJOIN(",", TRUE, IF(ISNUMBER(SEARCH(C7, allCodesYear11)), INDEX(all!D:D, ROW(allCodesYear11)), ""))</f>
        <v>Yr10:CT21 Yr11:CT7,CT8,CT12,CT13,CT15,CT16,CT18,CT24</v>
      </c>
    </row>
    <row r="8" spans="1:6" ht="26" x14ac:dyDescent="0.35">
      <c r="A8" s="149"/>
      <c r="B8" s="152"/>
      <c r="C8" s="35" t="s">
        <v>452</v>
      </c>
      <c r="D8" s="36" t="s">
        <v>513</v>
      </c>
      <c r="E8" s="89">
        <f t="shared" si="0"/>
        <v>7</v>
      </c>
      <c r="F8" s="77" t="str" cm="1">
        <f t="array" ref="F8">"Yr10:" &amp;_xlfn.TEXTJOIN(",", TRUE, IF(ISNUMBER(SEARCH(C8, allCodesYear10)), INDEX(all!D:D, ROW(allCodesYear10)), "")) &amp; " Yr11:" &amp; _xlfn.TEXTJOIN(",", TRUE, IF(ISNUMBER(SEARCH(C8, allCodesYear11)), INDEX(all!D:D, ROW(allCodesYear11)), ""))</f>
        <v>Yr10:CT1,CT3,CT7 Yr11:CT8,CT16,CT22,CT24</v>
      </c>
    </row>
    <row r="9" spans="1:6" ht="26" x14ac:dyDescent="0.35">
      <c r="A9" s="149"/>
      <c r="B9" s="152"/>
      <c r="C9" s="35" t="s">
        <v>482</v>
      </c>
      <c r="D9" s="36" t="s">
        <v>514</v>
      </c>
      <c r="E9" s="89">
        <f t="shared" si="0"/>
        <v>9</v>
      </c>
      <c r="F9" s="77" t="str" cm="1">
        <f t="array" ref="F9">"Yr10:" &amp;_xlfn.TEXTJOIN(",", TRUE, IF(ISNUMBER(SEARCH(C9, allCodesYear10)), INDEX(all!D:D, ROW(allCodesYear10)), "")) &amp; " Yr11:" &amp; _xlfn.TEXTJOIN(",", TRUE, IF(ISNUMBER(SEARCH(C9, allCodesYear11)), INDEX(all!D:D, ROW(allCodesYear11)), ""))</f>
        <v>Yr10:CT22,CT23,CT25 Yr11:CT9,CT10,CT12,CT18,CT22,CT24</v>
      </c>
    </row>
    <row r="10" spans="1:6" ht="21" x14ac:dyDescent="0.35">
      <c r="A10" s="149"/>
      <c r="B10" s="152"/>
      <c r="C10" s="35" t="s">
        <v>497</v>
      </c>
      <c r="D10" s="36" t="s">
        <v>515</v>
      </c>
      <c r="E10" s="89">
        <f t="shared" si="0"/>
        <v>2</v>
      </c>
      <c r="F10" s="77" t="str" cm="1">
        <f t="array" ref="F10">"Yr10:" &amp;_xlfn.TEXTJOIN(",", TRUE, IF(ISNUMBER(SEARCH(C10, allCodesYear10)), INDEX(all!D:D, ROW(allCodesYear10)), "")) &amp; " Yr11:" &amp; _xlfn.TEXTJOIN(",", TRUE, IF(ISNUMBER(SEARCH(C10, allCodesYear11)), INDEX(all!D:D, ROW(allCodesYear11)), ""))</f>
        <v>Yr10: Yr11:CT12,CT14</v>
      </c>
    </row>
    <row r="11" spans="1:6" ht="23" customHeight="1" thickBot="1" x14ac:dyDescent="0.4">
      <c r="A11" s="150"/>
      <c r="B11" s="37" t="s">
        <v>516</v>
      </c>
      <c r="C11" s="37" t="s">
        <v>474</v>
      </c>
      <c r="D11" s="38" t="s">
        <v>517</v>
      </c>
      <c r="E11" s="90">
        <f t="shared" si="0"/>
        <v>1</v>
      </c>
      <c r="F11" s="78" t="str" cm="1">
        <f t="array" ref="F11">"Yr10:" &amp;_xlfn.TEXTJOIN(",", TRUE, IF(ISNUMBER(SEARCH(C11, allCodesYear10)), INDEX(all!D:D, ROW(allCodesYear10)), "")) &amp; " Yr11:" &amp; _xlfn.TEXTJOIN(",", TRUE, IF(ISNUMBER(SEARCH(C11, allCodesYear11)), INDEX(all!D:D, ROW(allCodesYear11)), ""))</f>
        <v>Yr10:CT10 Yr11:</v>
      </c>
    </row>
    <row r="12" spans="1:6" ht="31.5" x14ac:dyDescent="0.35">
      <c r="A12" s="153" t="s">
        <v>518</v>
      </c>
      <c r="B12" s="156" t="s">
        <v>519</v>
      </c>
      <c r="C12" s="39" t="s">
        <v>466</v>
      </c>
      <c r="D12" s="40" t="s">
        <v>520</v>
      </c>
      <c r="E12" s="88">
        <f t="shared" si="0"/>
        <v>10</v>
      </c>
      <c r="F12" s="76" t="str" cm="1">
        <f t="array" ref="F12">"Yr10:" &amp;_xlfn.TEXTJOIN(",", TRUE, IF(ISNUMBER(SEARCH(C12, allCodesYear10)), INDEX(all!D:D, ROW(allCodesYear10)), "")) &amp; " Yr11:" &amp; _xlfn.TEXTJOIN(",", TRUE, IF(ISNUMBER(SEARCH(C12, allCodesYear11)), INDEX(all!D:D, ROW(allCodesYear11)), ""))</f>
        <v>Yr10:P2,P3,P5,P6,P7,P10,P11 Yr11:P13,P14,P16</v>
      </c>
    </row>
    <row r="13" spans="1:6" ht="21" x14ac:dyDescent="0.35">
      <c r="A13" s="154"/>
      <c r="B13" s="157"/>
      <c r="C13" s="41" t="s">
        <v>467</v>
      </c>
      <c r="D13" s="42" t="s">
        <v>521</v>
      </c>
      <c r="E13" s="89">
        <f t="shared" si="0"/>
        <v>7</v>
      </c>
      <c r="F13" s="77" t="str" cm="1">
        <f t="array" ref="F13">"Yr10:" &amp;_xlfn.TEXTJOIN(",", TRUE, IF(ISNUMBER(SEARCH(C13, allCodesYear10)), INDEX(all!D:D, ROW(allCodesYear10)), "")) &amp; " Yr11:" &amp; _xlfn.TEXTJOIN(",", TRUE, IF(ISNUMBER(SEARCH(C13, allCodesYear11)), INDEX(all!D:D, ROW(allCodesYear11)), ""))</f>
        <v>Yr10:P2,P3,P5,P6,P7,P8,P9 Yr11:</v>
      </c>
    </row>
    <row r="14" spans="1:6" x14ac:dyDescent="0.35">
      <c r="A14" s="154"/>
      <c r="B14" s="157"/>
      <c r="C14" s="41" t="s">
        <v>470</v>
      </c>
      <c r="D14" s="42" t="s">
        <v>522</v>
      </c>
      <c r="E14" s="89">
        <f t="shared" si="0"/>
        <v>6</v>
      </c>
      <c r="F14" s="77" t="str" cm="1">
        <f t="array" ref="F14">"Yr10:" &amp;_xlfn.TEXTJOIN(",", TRUE, IF(ISNUMBER(SEARCH(C14, allCodesYear10)), INDEX(all!D:D, ROW(allCodesYear10)), "")) &amp; " Yr11:" &amp; _xlfn.TEXTJOIN(",", TRUE, IF(ISNUMBER(SEARCH(C14, allCodesYear11)), INDEX(all!D:D, ROW(allCodesYear11)), ""))</f>
        <v>Yr10:P3,P5,P6,P7,P8,P9 Yr11:</v>
      </c>
    </row>
    <row r="15" spans="1:6" ht="13.5" customHeight="1" x14ac:dyDescent="0.35">
      <c r="A15" s="154"/>
      <c r="B15" s="157"/>
      <c r="C15" s="41" t="s">
        <v>471</v>
      </c>
      <c r="D15" s="42" t="s">
        <v>523</v>
      </c>
      <c r="E15" s="89">
        <f t="shared" si="0"/>
        <v>5</v>
      </c>
      <c r="F15" s="77" t="str" cm="1">
        <f t="array" ref="F15">"Yr10:" &amp;_xlfn.TEXTJOIN(",", TRUE, IF(ISNUMBER(SEARCH(C15, allCodesYear10)), INDEX(all!D:D, ROW(allCodesYear10)), "")) &amp; " Yr11:" &amp; _xlfn.TEXTJOIN(",", TRUE, IF(ISNUMBER(SEARCH(C15, allCodesYear11)), INDEX(all!D:D, ROW(allCodesYear11)), ""))</f>
        <v>Yr10:P4,P6,P8,P9,P12 Yr11:</v>
      </c>
    </row>
    <row r="16" spans="1:6" x14ac:dyDescent="0.35">
      <c r="A16" s="154"/>
      <c r="B16" s="157"/>
      <c r="C16" s="41" t="s">
        <v>472</v>
      </c>
      <c r="D16" s="42" t="s">
        <v>524</v>
      </c>
      <c r="E16" s="89">
        <f t="shared" si="0"/>
        <v>2</v>
      </c>
      <c r="F16" s="77" t="str" cm="1">
        <f t="array" ref="F16">"Yr10:" &amp;_xlfn.TEXTJOIN(",", TRUE, IF(ISNUMBER(SEARCH(C16, allCodesYear10)), INDEX(all!D:D, ROW(allCodesYear10)), "")) &amp; " Yr11:" &amp; _xlfn.TEXTJOIN(",", TRUE, IF(ISNUMBER(SEARCH(C16, allCodesYear11)), INDEX(all!D:D, ROW(allCodesYear11)), ""))</f>
        <v>Yr10:P4,P6 Yr11:</v>
      </c>
    </row>
    <row r="17" spans="1:6" ht="14.25" customHeight="1" x14ac:dyDescent="0.35">
      <c r="A17" s="154"/>
      <c r="B17" s="157"/>
      <c r="C17" s="41" t="s">
        <v>477</v>
      </c>
      <c r="D17" s="42" t="s">
        <v>525</v>
      </c>
      <c r="E17" s="89">
        <f t="shared" si="0"/>
        <v>2</v>
      </c>
      <c r="F17" s="77" t="str" cm="1">
        <f t="array" ref="F17">"Yr10:" &amp;_xlfn.TEXTJOIN(",", TRUE, IF(ISNUMBER(SEARCH(C17, allCodesYear10)), INDEX(all!D:D, ROW(allCodesYear10)), "")) &amp; " Yr11:" &amp; _xlfn.TEXTJOIN(",", TRUE, IF(ISNUMBER(SEARCH(C17, allCodesYear11)), INDEX(all!D:D, ROW(allCodesYear11)), ""))</f>
        <v>Yr10:P10,P12 Yr11:</v>
      </c>
    </row>
    <row r="18" spans="1:6" x14ac:dyDescent="0.35">
      <c r="A18" s="154"/>
      <c r="B18" s="157" t="s">
        <v>526</v>
      </c>
      <c r="C18" s="41" t="s">
        <v>478</v>
      </c>
      <c r="D18" s="42" t="s">
        <v>527</v>
      </c>
      <c r="E18" s="89">
        <f t="shared" si="0"/>
        <v>2</v>
      </c>
      <c r="F18" s="77" t="str" cm="1">
        <f t="array" ref="F18">"Yr10:" &amp;_xlfn.TEXTJOIN(",", TRUE, IF(ISNUMBER(SEARCH(C18, allCodesYear10)), INDEX(all!D:D, ROW(allCodesYear10)), "")) &amp; " Yr11:" &amp; _xlfn.TEXTJOIN(",", TRUE, IF(ISNUMBER(SEARCH(C18, allCodesYear11)), INDEX(all!D:D, ROW(allCodesYear11)), ""))</f>
        <v>Yr10:P11,P12 Yr11:</v>
      </c>
    </row>
    <row r="19" spans="1:6" x14ac:dyDescent="0.35">
      <c r="A19" s="154"/>
      <c r="B19" s="157"/>
      <c r="C19" s="41" t="s">
        <v>498</v>
      </c>
      <c r="D19" s="42" t="s">
        <v>528</v>
      </c>
      <c r="E19" s="89">
        <f t="shared" si="0"/>
        <v>3</v>
      </c>
      <c r="F19" s="77" t="str" cm="1">
        <f t="array" ref="F19">"Yr10:" &amp;_xlfn.TEXTJOIN(",", TRUE, IF(ISNUMBER(SEARCH(C19, allCodesYear10)), INDEX(all!D:D, ROW(allCodesYear10)), "")) &amp; " Yr11:" &amp; _xlfn.TEXTJOIN(",", TRUE, IF(ISNUMBER(SEARCH(C19, allCodesYear11)), INDEX(all!D:D, ROW(allCodesYear11)), ""))</f>
        <v>Yr10: Yr11:P13,P14,P18</v>
      </c>
    </row>
    <row r="20" spans="1:6" ht="21" x14ac:dyDescent="0.35">
      <c r="A20" s="154"/>
      <c r="B20" s="157"/>
      <c r="C20" s="41" t="s">
        <v>499</v>
      </c>
      <c r="D20" s="42" t="s">
        <v>529</v>
      </c>
      <c r="E20" s="89">
        <f t="shared" si="0"/>
        <v>3</v>
      </c>
      <c r="F20" s="77" t="str" cm="1">
        <f t="array" ref="F20">"Yr10:" &amp;_xlfn.TEXTJOIN(",", TRUE, IF(ISNUMBER(SEARCH(C20, allCodesYear10)), INDEX(all!D:D, ROW(allCodesYear10)), "")) &amp; " Yr11:" &amp; _xlfn.TEXTJOIN(",", TRUE, IF(ISNUMBER(SEARCH(C20, allCodesYear11)), INDEX(all!D:D, ROW(allCodesYear11)), ""))</f>
        <v>Yr10: Yr11:P15,P16,P18</v>
      </c>
    </row>
    <row r="21" spans="1:6" ht="26" x14ac:dyDescent="0.35">
      <c r="A21" s="154"/>
      <c r="B21" s="157"/>
      <c r="C21" s="41" t="s">
        <v>468</v>
      </c>
      <c r="D21" s="42" t="s">
        <v>530</v>
      </c>
      <c r="E21" s="89">
        <f t="shared" si="0"/>
        <v>15</v>
      </c>
      <c r="F21" s="77" t="str" cm="1">
        <f t="array" ref="F21">"Yr10:" &amp;_xlfn.TEXTJOIN(",", TRUE, IF(ISNUMBER(SEARCH(C21, allCodesYear10)), INDEX(all!D:D, ROW(allCodesYear10)), "")) &amp; " Yr11:" &amp; _xlfn.TEXTJOIN(",", TRUE, IF(ISNUMBER(SEARCH(C21, allCodesYear11)), INDEX(all!D:D, ROW(allCodesYear11)), ""))</f>
        <v>Yr10:P2,P3,P4,P5,P6,P7,P8,P9,P11,P12 Yr11:P13,P14,P15,P16,P18</v>
      </c>
    </row>
    <row r="22" spans="1:6" ht="21" x14ac:dyDescent="0.35">
      <c r="A22" s="154"/>
      <c r="B22" s="157" t="s">
        <v>531</v>
      </c>
      <c r="C22" s="41" t="s">
        <v>469</v>
      </c>
      <c r="D22" s="42" t="s">
        <v>532</v>
      </c>
      <c r="E22" s="89">
        <f t="shared" si="0"/>
        <v>8</v>
      </c>
      <c r="F22" s="77" t="str" cm="1">
        <f t="array" ref="F22">"Yr10:" &amp;_xlfn.TEXTJOIN(",", TRUE, IF(ISNUMBER(SEARCH(C22, allCodesYear10)), INDEX(all!D:D, ROW(allCodesYear10)), "")) &amp; " Yr11:" &amp; _xlfn.TEXTJOIN(",", TRUE, IF(ISNUMBER(SEARCH(C22, allCodesYear11)), INDEX(all!D:D, ROW(allCodesYear11)), ""))</f>
        <v>Yr10:P2,P3,P6,P17,P32 Yr11:P14,P15,P18</v>
      </c>
    </row>
    <row r="23" spans="1:6" ht="15" thickBot="1" x14ac:dyDescent="0.4">
      <c r="A23" s="155"/>
      <c r="B23" s="158"/>
      <c r="C23" s="43" t="s">
        <v>396</v>
      </c>
      <c r="D23" s="44" t="s">
        <v>533</v>
      </c>
      <c r="E23" s="90">
        <f t="shared" si="0"/>
        <v>2</v>
      </c>
      <c r="F23" s="78" t="str" cm="1">
        <f t="array" ref="F23">"Yr10:" &amp;_xlfn.TEXTJOIN(",", TRUE, IF(ISNUMBER(SEARCH(C23, allCodesYear10)), INDEX(all!D:D, ROW(allCodesYear10)), "")) &amp; " Yr11:" &amp; _xlfn.TEXTJOIN(",", TRUE, IF(ISNUMBER(SEARCH(C23, allCodesYear11)), INDEX(all!D:D, ROW(allCodesYear11)), ""))</f>
        <v>Yr10: Yr11:P17,P18</v>
      </c>
    </row>
    <row r="24" spans="1:6" ht="31.5" x14ac:dyDescent="0.35">
      <c r="A24" s="137" t="s">
        <v>534</v>
      </c>
      <c r="B24" s="140" t="s">
        <v>535</v>
      </c>
      <c r="C24" s="45" t="s">
        <v>136</v>
      </c>
      <c r="D24" s="46" t="s">
        <v>536</v>
      </c>
      <c r="E24" s="88">
        <f t="shared" si="0"/>
        <v>2</v>
      </c>
      <c r="F24" s="76" t="str" cm="1">
        <f t="array" ref="F24">"Yr10:" &amp;_xlfn.TEXTJOIN(",", TRUE, IF(ISNUMBER(SEARCH(C24, allCodesYear10)), INDEX(all!D:D, ROW(allCodesYear10)), "")) &amp; " Yr11:" &amp; _xlfn.TEXTJOIN(",", TRUE, IF(ISNUMBER(SEARCH(C24, allCodesYear11)), INDEX(all!D:D, ROW(allCodesYear11)), ""))</f>
        <v>Yr10:P13,P14,P15,P18 Yr11:</v>
      </c>
    </row>
    <row r="25" spans="1:6" ht="21" x14ac:dyDescent="0.35">
      <c r="A25" s="138"/>
      <c r="B25" s="141"/>
      <c r="C25" s="47" t="s">
        <v>147</v>
      </c>
      <c r="D25" s="48" t="s">
        <v>537</v>
      </c>
      <c r="E25" s="89">
        <f t="shared" si="0"/>
        <v>3</v>
      </c>
      <c r="F25" s="77" t="str" cm="1">
        <f t="array" ref="F25">"Yr10:" &amp;_xlfn.TEXTJOIN(",", TRUE, IF(ISNUMBER(SEARCH(C25, allCodesYear10)), INDEX(all!D:D, ROW(allCodesYear10)), "")) &amp; " Yr11:" &amp; _xlfn.TEXTJOIN(",", TRUE, IF(ISNUMBER(SEARCH(C25, allCodesYear11)), INDEX(all!D:D, ROW(allCodesYear11)), ""))</f>
        <v>Yr10:P16,P17,P18 Yr11:</v>
      </c>
    </row>
    <row r="26" spans="1:6" x14ac:dyDescent="0.35">
      <c r="A26" s="138"/>
      <c r="B26" s="141"/>
      <c r="C26" s="47" t="s">
        <v>317</v>
      </c>
      <c r="D26" s="48" t="s">
        <v>538</v>
      </c>
      <c r="E26" s="89">
        <f t="shared" si="0"/>
        <v>3</v>
      </c>
      <c r="F26" s="77" t="str" cm="1">
        <f t="array" ref="F26">"Yr10:" &amp;_xlfn.TEXTJOIN(",", TRUE, IF(ISNUMBER(SEARCH(C26, allCodesYear10)), INDEX(all!D:D, ROW(allCodesYear10)), "")) &amp; " Yr11:" &amp; _xlfn.TEXTJOIN(",", TRUE, IF(ISNUMBER(SEARCH(C26, allCodesYear11)), INDEX(all!D:D, ROW(allCodesYear11)), ""))</f>
        <v>Yr10: Yr11:P1,P2,P6</v>
      </c>
    </row>
    <row r="27" spans="1:6" ht="21" x14ac:dyDescent="0.35">
      <c r="A27" s="138"/>
      <c r="B27" s="141" t="s">
        <v>539</v>
      </c>
      <c r="C27" s="47" t="s">
        <v>184</v>
      </c>
      <c r="D27" s="48" t="s">
        <v>540</v>
      </c>
      <c r="E27" s="89">
        <f t="shared" si="0"/>
        <v>5</v>
      </c>
      <c r="F27" s="77" t="str" cm="1">
        <f t="array" ref="F27">"Yr10:" &amp;_xlfn.TEXTJOIN(",", TRUE, IF(ISNUMBER(SEARCH(C27, allCodesYear10)), INDEX(all!D:D, ROW(allCodesYear10)), "")) &amp; " Yr11:" &amp; _xlfn.TEXTJOIN(",", TRUE, IF(ISNUMBER(SEARCH(C27, allCodesYear11)), INDEX(all!D:D, ROW(allCodesYear11)), ""))</f>
        <v>Yr10:P19,P20,P21,P22,P24 Yr11:</v>
      </c>
    </row>
    <row r="28" spans="1:6" ht="21" x14ac:dyDescent="0.35">
      <c r="A28" s="138"/>
      <c r="B28" s="141"/>
      <c r="C28" s="47" t="s">
        <v>197</v>
      </c>
      <c r="D28" s="48" t="s">
        <v>541</v>
      </c>
      <c r="E28" s="89">
        <f t="shared" si="0"/>
        <v>3</v>
      </c>
      <c r="F28" s="77" t="str" cm="1">
        <f t="array" ref="F28">"Yr10:" &amp;_xlfn.TEXTJOIN(",", TRUE, IF(ISNUMBER(SEARCH(C28, allCodesYear10)), INDEX(all!D:D, ROW(allCodesYear10)), "")) &amp; " Yr11:" &amp; _xlfn.TEXTJOIN(",", TRUE, IF(ISNUMBER(SEARCH(C28, allCodesYear11)), INDEX(all!D:D, ROW(allCodesYear11)), ""))</f>
        <v>Yr10:P23,P24,P25 Yr11:</v>
      </c>
    </row>
    <row r="29" spans="1:6" ht="21" x14ac:dyDescent="0.35">
      <c r="A29" s="138"/>
      <c r="B29" s="141"/>
      <c r="C29" s="47" t="s">
        <v>245</v>
      </c>
      <c r="D29" s="48" t="s">
        <v>542</v>
      </c>
      <c r="E29" s="89">
        <f t="shared" si="0"/>
        <v>2</v>
      </c>
      <c r="F29" s="77" t="str" cm="1">
        <f t="array" ref="F29">"Yr10:" &amp;_xlfn.TEXTJOIN(",", TRUE, IF(ISNUMBER(SEARCH(C29, allCodesYear10)), INDEX(all!D:D, ROW(allCodesYear10)), "")) &amp; " Yr11:" &amp; _xlfn.TEXTJOIN(",", TRUE, IF(ISNUMBER(SEARCH(C29, allCodesYear11)), INDEX(all!D:D, ROW(allCodesYear11)), ""))</f>
        <v>Yr10:P29,P30 Yr11:</v>
      </c>
    </row>
    <row r="30" spans="1:6" ht="13.5" customHeight="1" x14ac:dyDescent="0.35">
      <c r="A30" s="138"/>
      <c r="B30" s="141" t="s">
        <v>543</v>
      </c>
      <c r="C30" s="47" t="s">
        <v>358</v>
      </c>
      <c r="D30" s="48" t="s">
        <v>544</v>
      </c>
      <c r="E30" s="89">
        <f t="shared" si="0"/>
        <v>2</v>
      </c>
      <c r="F30" s="77" t="str" cm="1">
        <f t="array" ref="F30">"Yr10:" &amp;_xlfn.TEXTJOIN(",", TRUE, IF(ISNUMBER(SEARCH(C30, allCodesYear10)), INDEX(all!D:D, ROW(allCodesYear10)), "")) &amp; " Yr11:" &amp; _xlfn.TEXTJOIN(",", TRUE, IF(ISNUMBER(SEARCH(C30, allCodesYear11)), INDEX(all!D:D, ROW(allCodesYear11)), ""))</f>
        <v>Yr10: Yr11:P9,P12</v>
      </c>
    </row>
    <row r="31" spans="1:6" ht="21.5" thickBot="1" x14ac:dyDescent="0.4">
      <c r="A31" s="139"/>
      <c r="B31" s="142"/>
      <c r="C31" s="49" t="s">
        <v>361</v>
      </c>
      <c r="D31" s="50" t="s">
        <v>545</v>
      </c>
      <c r="E31" s="90">
        <f t="shared" si="0"/>
        <v>2</v>
      </c>
      <c r="F31" s="78" t="str" cm="1">
        <f t="array" ref="F31">"Yr10:" &amp;_xlfn.TEXTJOIN(",", TRUE, IF(ISNUMBER(SEARCH(C31, allCodesYear10)), INDEX(all!D:D, ROW(allCodesYear10)), "")) &amp; " Yr11:" &amp; _xlfn.TEXTJOIN(",", TRUE, IF(ISNUMBER(SEARCH(C31, allCodesYear11)), INDEX(all!D:D, ROW(allCodesYear11)), ""))</f>
        <v>Yr10: Yr11:P10,P12</v>
      </c>
    </row>
    <row r="32" spans="1:6" x14ac:dyDescent="0.35">
      <c r="A32" s="143" t="s">
        <v>546</v>
      </c>
      <c r="B32" s="146" t="s">
        <v>547</v>
      </c>
      <c r="C32" s="51" t="s">
        <v>488</v>
      </c>
      <c r="D32" s="52" t="s">
        <v>548</v>
      </c>
      <c r="E32" s="88">
        <f t="shared" si="0"/>
        <v>3</v>
      </c>
      <c r="F32" s="76" t="str" cm="1">
        <f t="array" ref="F32">"Yr10:" &amp;_xlfn.TEXTJOIN(",", TRUE, IF(ISNUMBER(SEARCH(C32, allCodesYear10)), INDEX(all!D:D, ROW(allCodesYear10)), "")) &amp; " Yr11:" &amp; _xlfn.TEXTJOIN(",", TRUE, IF(ISNUMBER(SEARCH(C32, allCodesYear11)), INDEX(all!D:D, ROW(allCodesYear11)), ""))</f>
        <v>Yr10:P31,P36 Yr11:P2</v>
      </c>
    </row>
    <row r="33" spans="1:6" x14ac:dyDescent="0.35">
      <c r="A33" s="144"/>
      <c r="B33" s="147"/>
      <c r="C33" s="53" t="s">
        <v>489</v>
      </c>
      <c r="D33" s="54" t="s">
        <v>549</v>
      </c>
      <c r="E33" s="89">
        <f t="shared" si="0"/>
        <v>2</v>
      </c>
      <c r="F33" s="77" t="str" cm="1">
        <f t="array" ref="F33">"Yr10:" &amp;_xlfn.TEXTJOIN(",", TRUE, IF(ISNUMBER(SEARCH(C33, allCodesYear10)), INDEX(all!D:D, ROW(allCodesYear10)), "")) &amp; " Yr11:" &amp; _xlfn.TEXTJOIN(",", TRUE, IF(ISNUMBER(SEARCH(C33, allCodesYear11)), INDEX(all!D:D, ROW(allCodesYear11)), ""))</f>
        <v>Yr10:P31,P36 Yr11:</v>
      </c>
    </row>
    <row r="34" spans="1:6" x14ac:dyDescent="0.35">
      <c r="A34" s="144"/>
      <c r="B34" s="147"/>
      <c r="C34" s="53" t="s">
        <v>490</v>
      </c>
      <c r="D34" s="54" t="s">
        <v>550</v>
      </c>
      <c r="E34" s="89">
        <f t="shared" ref="E34:E67" si="1">COUNTIF(allCodes,C34)</f>
        <v>6</v>
      </c>
      <c r="F34" s="77" t="str" cm="1">
        <f t="array" ref="F34">"Yr10:" &amp;_xlfn.TEXTJOIN(",", TRUE, IF(ISNUMBER(SEARCH(C34, allCodesYear10)), INDEX(all!D:D, ROW(allCodesYear10)), "")) &amp; " Yr11:" &amp; _xlfn.TEXTJOIN(",", TRUE, IF(ISNUMBER(SEARCH(C34, allCodesYear11)), INDEX(all!D:D, ROW(allCodesYear11)), ""))</f>
        <v>Yr10:P31,P35,P36 Yr11:P2,P3,P4</v>
      </c>
    </row>
    <row r="35" spans="1:6" ht="21" x14ac:dyDescent="0.35">
      <c r="A35" s="144"/>
      <c r="B35" s="147"/>
      <c r="C35" s="53" t="s">
        <v>285</v>
      </c>
      <c r="D35" s="54" t="s">
        <v>551</v>
      </c>
      <c r="E35" s="89">
        <f t="shared" si="1"/>
        <v>3</v>
      </c>
      <c r="F35" s="77" t="str" cm="1">
        <f t="array" ref="F35">"Yr10:" &amp;_xlfn.TEXTJOIN(",", TRUE, IF(ISNUMBER(SEARCH(C35, allCodesYear10)), INDEX(all!D:D, ROW(allCodesYear10)), "")) &amp; " Yr11:" &amp; _xlfn.TEXTJOIN(",", TRUE, IF(ISNUMBER(SEARCH(C35, allCodesYear11)), INDEX(all!D:D, ROW(allCodesYear11)), ""))</f>
        <v>Yr10:P33,P34,P36 Yr11:</v>
      </c>
    </row>
    <row r="36" spans="1:6" ht="21" x14ac:dyDescent="0.35">
      <c r="A36" s="144"/>
      <c r="B36" s="147"/>
      <c r="C36" s="53" t="s">
        <v>492</v>
      </c>
      <c r="D36" s="54" t="s">
        <v>552</v>
      </c>
      <c r="E36" s="89">
        <f t="shared" si="1"/>
        <v>2</v>
      </c>
      <c r="F36" s="77" t="str" cm="1">
        <f t="array" ref="F36">"Yr10:" &amp;_xlfn.TEXTJOIN(",", TRUE, IF(ISNUMBER(SEARCH(C36, allCodesYear10)), INDEX(all!D:D, ROW(allCodesYear10)), "")) &amp; " Yr11:" &amp; _xlfn.TEXTJOIN(",", TRUE, IF(ISNUMBER(SEARCH(C36, allCodesYear11)), INDEX(all!D:D, ROW(allCodesYear11)), ""))</f>
        <v>Yr10:P32,P36 Yr11:</v>
      </c>
    </row>
    <row r="37" spans="1:6" ht="21" x14ac:dyDescent="0.35">
      <c r="A37" s="144"/>
      <c r="B37" s="147"/>
      <c r="C37" s="53" t="s">
        <v>491</v>
      </c>
      <c r="D37" s="54" t="s">
        <v>553</v>
      </c>
      <c r="E37" s="89">
        <f t="shared" si="1"/>
        <v>6</v>
      </c>
      <c r="F37" s="77" t="str" cm="1">
        <f t="array" ref="F37">"Yr10:" &amp;_xlfn.TEXTJOIN(",", TRUE, IF(ISNUMBER(SEARCH(C37, allCodesYear10)), INDEX(all!D:D, ROW(allCodesYear10)), "")) &amp; " Yr11:" &amp; _xlfn.TEXTJOIN(",", TRUE, IF(ISNUMBER(SEARCH(C37, allCodesYear11)), INDEX(all!D:D, ROW(allCodesYear11)), ""))</f>
        <v>Yr10:P31,P36 Yr11:P3,P4,P5,P6</v>
      </c>
    </row>
    <row r="38" spans="1:6" ht="21" x14ac:dyDescent="0.35">
      <c r="A38" s="144"/>
      <c r="B38" s="147"/>
      <c r="C38" s="53" t="s">
        <v>495</v>
      </c>
      <c r="D38" s="54" t="s">
        <v>554</v>
      </c>
      <c r="E38" s="89">
        <f t="shared" si="1"/>
        <v>4</v>
      </c>
      <c r="F38" s="77" t="str" cm="1">
        <f t="array" ref="F38">"Yr10:" &amp;_xlfn.TEXTJOIN(",", TRUE, IF(ISNUMBER(SEARCH(C38, allCodesYear10)), INDEX(all!D:D, ROW(allCodesYear10)), "")) &amp; " Yr11:" &amp; _xlfn.TEXTJOIN(",", TRUE, IF(ISNUMBER(SEARCH(C38, allCodesYear11)), INDEX(all!D:D, ROW(allCodesYear11)), ""))</f>
        <v>Yr10: Yr11:P3,P4,P5,P6</v>
      </c>
    </row>
    <row r="39" spans="1:6" x14ac:dyDescent="0.35">
      <c r="A39" s="144"/>
      <c r="B39" s="147"/>
      <c r="C39" s="53" t="s">
        <v>493</v>
      </c>
      <c r="D39" s="54" t="s">
        <v>555</v>
      </c>
      <c r="E39" s="89">
        <f t="shared" si="1"/>
        <v>2</v>
      </c>
      <c r="F39" s="77" t="str" cm="1">
        <f t="array" ref="F39">"Yr10:" &amp;_xlfn.TEXTJOIN(",", TRUE, IF(ISNUMBER(SEARCH(C39, allCodesYear10)), INDEX(all!D:D, ROW(allCodesYear10)), "")) &amp; " Yr11:" &amp; _xlfn.TEXTJOIN(",", TRUE, IF(ISNUMBER(SEARCH(C39, allCodesYear11)), INDEX(all!D:D, ROW(allCodesYear11)), ""))</f>
        <v>Yr10:P35 Yr11:P6</v>
      </c>
    </row>
    <row r="40" spans="1:6" ht="35.5" customHeight="1" thickBot="1" x14ac:dyDescent="0.4">
      <c r="A40" s="145"/>
      <c r="B40" s="55" t="s">
        <v>556</v>
      </c>
      <c r="C40" s="55" t="s">
        <v>485</v>
      </c>
      <c r="D40" s="56" t="s">
        <v>557</v>
      </c>
      <c r="E40" s="90">
        <f t="shared" si="1"/>
        <v>4</v>
      </c>
      <c r="F40" s="78" t="str" cm="1">
        <f t="array" ref="F40">"Yr10:" &amp;_xlfn.TEXTJOIN(",", TRUE, IF(ISNUMBER(SEARCH(C40, allCodesYear10)), INDEX(all!D:D, ROW(allCodesYear10)), "")) &amp; " Yr11:" &amp; _xlfn.TEXTJOIN(",", TRUE, IF(ISNUMBER(SEARCH(C40, allCodesYear11)), INDEX(all!D:D, ROW(allCodesYear11)), ""))</f>
        <v>Yr10:P25,P26,P28 Yr11:P6</v>
      </c>
    </row>
    <row r="41" spans="1:6" ht="21" x14ac:dyDescent="0.35">
      <c r="A41" s="126" t="s">
        <v>558</v>
      </c>
      <c r="B41" s="57" t="s">
        <v>559</v>
      </c>
      <c r="C41" s="57" t="s">
        <v>353</v>
      </c>
      <c r="D41" s="58" t="s">
        <v>560</v>
      </c>
      <c r="E41" s="88">
        <f t="shared" si="1"/>
        <v>3</v>
      </c>
      <c r="F41" s="76" t="str" cm="1">
        <f t="array" ref="F41">"Yr10:" &amp;_xlfn.TEXTJOIN(",", TRUE, IF(ISNUMBER(SEARCH(C41, allCodesYear10)), INDEX(all!D:D, ROW(allCodesYear10)), "")) &amp; " Yr11:" &amp; _xlfn.TEXTJOIN(",", TRUE, IF(ISNUMBER(SEARCH(C41, allCodesYear11)), INDEX(all!D:D, ROW(allCodesYear11)), ""))</f>
        <v>Yr10: Yr11:P7,P8,P12</v>
      </c>
    </row>
    <row r="42" spans="1:6" ht="21" x14ac:dyDescent="0.35">
      <c r="A42" s="127"/>
      <c r="B42" s="129" t="s">
        <v>561</v>
      </c>
      <c r="C42" s="59" t="s">
        <v>426</v>
      </c>
      <c r="D42" s="60" t="s">
        <v>562</v>
      </c>
      <c r="E42" s="89">
        <f t="shared" si="1"/>
        <v>4</v>
      </c>
      <c r="F42" s="77" t="str" cm="1">
        <f t="array" ref="F42">"Yr10:" &amp;_xlfn.TEXTJOIN(",", TRUE, IF(ISNUMBER(SEARCH(C42, allCodesYear10)), INDEX(all!D:D, ROW(allCodesYear10)), "")) &amp; " Yr11:" &amp; _xlfn.TEXTJOIN(",", TRUE, IF(ISNUMBER(SEARCH(C42, allCodesYear11)), INDEX(all!D:D, ROW(allCodesYear11)), ""))</f>
        <v>Yr10: Yr11:P21,P22,P23,P24</v>
      </c>
    </row>
    <row r="43" spans="1:6" ht="21" x14ac:dyDescent="0.35">
      <c r="A43" s="127"/>
      <c r="B43" s="129"/>
      <c r="C43" s="59" t="s">
        <v>422</v>
      </c>
      <c r="D43" s="60" t="s">
        <v>563</v>
      </c>
      <c r="E43" s="89">
        <f t="shared" si="1"/>
        <v>4</v>
      </c>
      <c r="F43" s="77" t="str" cm="1">
        <f t="array" ref="F43">"Yr10:" &amp;_xlfn.TEXTJOIN(",", TRUE, IF(ISNUMBER(SEARCH(C43, allCodesYear10)), INDEX(all!D:D, ROW(allCodesYear10)), "")) &amp; " Yr11:" &amp; _xlfn.TEXTJOIN(",", TRUE, IF(ISNUMBER(SEARCH(C43, allCodesYear11)), INDEX(all!D:D, ROW(allCodesYear11)), ""))</f>
        <v>Yr10: Yr11:CT18,P19,P20,P24</v>
      </c>
    </row>
    <row r="44" spans="1:6" ht="21" x14ac:dyDescent="0.35">
      <c r="A44" s="127"/>
      <c r="B44" s="129"/>
      <c r="C44" s="59" t="s">
        <v>364</v>
      </c>
      <c r="D44" s="60" t="s">
        <v>564</v>
      </c>
      <c r="E44" s="89">
        <f t="shared" si="1"/>
        <v>2</v>
      </c>
      <c r="F44" s="77" t="str" cm="1">
        <f t="array" ref="F44">"Yr10:" &amp;_xlfn.TEXTJOIN(",", TRUE, IF(ISNUMBER(SEARCH(C44, allCodesYear10)), INDEX(all!D:D, ROW(allCodesYear10)), "")) &amp; " Yr11:" &amp; _xlfn.TEXTJOIN(",", TRUE, IF(ISNUMBER(SEARCH(C44, allCodesYear11)), INDEX(all!D:D, ROW(allCodesYear11)), ""))</f>
        <v>Yr10: Yr11:P11,P12</v>
      </c>
    </row>
    <row r="45" spans="1:6" ht="31.5" x14ac:dyDescent="0.35">
      <c r="A45" s="127"/>
      <c r="B45" s="129" t="s">
        <v>565</v>
      </c>
      <c r="C45" s="59" t="s">
        <v>486</v>
      </c>
      <c r="D45" s="60" t="s">
        <v>566</v>
      </c>
      <c r="E45" s="89">
        <f t="shared" si="1"/>
        <v>4</v>
      </c>
      <c r="F45" s="77" t="str" cm="1">
        <f t="array" ref="F45">"Yr10:" &amp;_xlfn.TEXTJOIN(",", TRUE, IF(ISNUMBER(SEARCH(C45, allCodesYear10)), INDEX(all!D:D, ROW(allCodesYear10)), "")) &amp; " Yr11:" &amp; _xlfn.TEXTJOIN(",", TRUE, IF(ISNUMBER(SEARCH(C45, allCodesYear11)), INDEX(all!D:D, ROW(allCodesYear11)), ""))</f>
        <v>Yr10:P25,P27,P30 Yr11:P6</v>
      </c>
    </row>
    <row r="46" spans="1:6" ht="21.5" thickBot="1" x14ac:dyDescent="0.4">
      <c r="A46" s="128"/>
      <c r="B46" s="130"/>
      <c r="C46" s="61" t="s">
        <v>487</v>
      </c>
      <c r="D46" s="62" t="s">
        <v>567</v>
      </c>
      <c r="E46" s="90">
        <f t="shared" si="1"/>
        <v>6</v>
      </c>
      <c r="F46" s="78" t="str" cm="1">
        <f t="array" ref="F46">"Yr10:" &amp;_xlfn.TEXTJOIN(",", TRUE, IF(ISNUMBER(SEARCH(C46, allCodesYear10)), INDEX(all!D:D, ROW(allCodesYear10)), "")) &amp; " Yr11:" &amp; _xlfn.TEXTJOIN(",", TRUE, IF(ISNUMBER(SEARCH(C46, allCodesYear11)), INDEX(all!D:D, ROW(allCodesYear11)), ""))</f>
        <v>Yr10:P25,P26,P27,P28,P30 Yr11:P6</v>
      </c>
    </row>
    <row r="47" spans="1:6" ht="27" customHeight="1" x14ac:dyDescent="0.35">
      <c r="A47" s="131" t="s">
        <v>568</v>
      </c>
      <c r="B47" s="134" t="s">
        <v>569</v>
      </c>
      <c r="C47" s="63" t="s">
        <v>455</v>
      </c>
      <c r="D47" s="64" t="s">
        <v>570</v>
      </c>
      <c r="E47" s="88">
        <f t="shared" si="1"/>
        <v>9</v>
      </c>
      <c r="F47" s="76" t="str" cm="1">
        <f t="array" ref="F47">"Yr10:" &amp;_xlfn.TEXTJOIN(",", TRUE, IF(ISNUMBER(SEARCH(C47, allCodesYear10)), INDEX(all!D:D, ROW(allCodesYear10)), "")) &amp; " Yr11:" &amp; _xlfn.TEXTJOIN(",", TRUE, IF(ISNUMBER(SEARCH(C47, allCodesYear11)), INDEX(all!D:D, ROW(allCodesYear11)), ""))</f>
        <v>Yr10:CT2,CT12,CT15,CT16,CT17,CT31,CT35 Yr11:CT17,CT21</v>
      </c>
    </row>
    <row r="48" spans="1:6" ht="26" x14ac:dyDescent="0.35">
      <c r="A48" s="132"/>
      <c r="B48" s="135"/>
      <c r="C48" s="65" t="s">
        <v>463</v>
      </c>
      <c r="D48" s="66" t="s">
        <v>571</v>
      </c>
      <c r="E48" s="89">
        <f t="shared" si="1"/>
        <v>9</v>
      </c>
      <c r="F48" s="77" t="str" cm="1">
        <f t="array" ref="F48">"Yr10:" &amp;_xlfn.TEXTJOIN(",", TRUE, IF(ISNUMBER(SEARCH(C48, allCodesYear10)), INDEX(all!D:D, ROW(allCodesYear10)), "")) &amp; " Yr11:" &amp; _xlfn.TEXTJOIN(",", TRUE, IF(ISNUMBER(SEARCH(C48, allCodesYear11)), INDEX(all!D:D, ROW(allCodesYear11)), ""))</f>
        <v>Yr10:CT5,CT10,CT12,CT31,CT35 Yr11:CT17,CT20,CT21,CT23</v>
      </c>
    </row>
    <row r="49" spans="1:6" ht="42" x14ac:dyDescent="0.35">
      <c r="A49" s="132"/>
      <c r="B49" s="135"/>
      <c r="C49" s="65" t="s">
        <v>464</v>
      </c>
      <c r="D49" s="66" t="s">
        <v>572</v>
      </c>
      <c r="E49" s="89">
        <f t="shared" si="1"/>
        <v>8</v>
      </c>
      <c r="F49" s="77" t="str" cm="1">
        <f t="array" ref="F49">"Yr10:" &amp;_xlfn.TEXTJOIN(",", TRUE, IF(ISNUMBER(SEARCH(C49, allCodesYear10)), INDEX(all!D:D, ROW(allCodesYear10)), "")) &amp; " Yr11:" &amp; _xlfn.TEXTJOIN(",", TRUE, IF(ISNUMBER(SEARCH(C49, allCodesYear11)), INDEX(all!D:D, ROW(allCodesYear11)), ""))</f>
        <v>Yr10:CT5,CT8,CT9,CT11,CT14 Yr11:CT11,CT23,CT24</v>
      </c>
    </row>
    <row r="50" spans="1:6" ht="21" x14ac:dyDescent="0.35">
      <c r="A50" s="132"/>
      <c r="B50" s="135"/>
      <c r="C50" s="65" t="s">
        <v>456</v>
      </c>
      <c r="D50" s="66" t="s">
        <v>573</v>
      </c>
      <c r="E50" s="89">
        <f t="shared" si="1"/>
        <v>5</v>
      </c>
      <c r="F50" s="77" t="str" cm="1">
        <f t="array" ref="F50">"Yr10:" &amp;_xlfn.TEXTJOIN(",", TRUE, IF(ISNUMBER(SEARCH(C50, allCodesYear10)), INDEX(all!D:D, ROW(allCodesYear10)), "")) &amp; " Yr11:" &amp; _xlfn.TEXTJOIN(",", TRUE, IF(ISNUMBER(SEARCH(C50, allCodesYear11)), INDEX(all!D:D, ROW(allCodesYear11)), ""))</f>
        <v>Yr10:CT2,CT3,CT31 Yr11:CT17,CT23</v>
      </c>
    </row>
    <row r="51" spans="1:6" ht="26" x14ac:dyDescent="0.35">
      <c r="A51" s="132"/>
      <c r="B51" s="135"/>
      <c r="C51" s="65" t="s">
        <v>453</v>
      </c>
      <c r="D51" s="66" t="s">
        <v>574</v>
      </c>
      <c r="E51" s="89">
        <f t="shared" si="1"/>
        <v>7</v>
      </c>
      <c r="F51" s="77" t="str" cm="1">
        <f t="array" ref="F51">"Yr10:" &amp;_xlfn.TEXTJOIN(",", TRUE, IF(ISNUMBER(SEARCH(C51, allCodesYear10)), INDEX(all!D:D, ROW(allCodesYear10)), "")) &amp; " Yr11:" &amp; _xlfn.TEXTJOIN(",", TRUE, IF(ISNUMBER(SEARCH(C51, allCodesYear11)), INDEX(all!D:D, ROW(allCodesYear11)), ""))</f>
        <v>Yr10:CT1,CT3,CT4 Yr11:CT3,CT8,CT12,CT16</v>
      </c>
    </row>
    <row r="52" spans="1:6" ht="39" x14ac:dyDescent="0.35">
      <c r="A52" s="132"/>
      <c r="B52" s="135"/>
      <c r="C52" s="65" t="s">
        <v>496</v>
      </c>
      <c r="D52" s="66" t="s">
        <v>575</v>
      </c>
      <c r="E52" s="89">
        <f t="shared" si="1"/>
        <v>10</v>
      </c>
      <c r="F52" s="77" t="str" cm="1">
        <f t="array" ref="F52">"Yr10:" &amp;_xlfn.TEXTJOIN(",", TRUE, IF(ISNUMBER(SEARCH(C52, allCodesYear10)), INDEX(all!D:D, ROW(allCodesYear10)), "")) &amp; " Yr11:" &amp; _xlfn.TEXTJOIN(",", TRUE, IF(ISNUMBER(SEARCH(C52, allCodesYear11)), INDEX(all!D:D, ROW(allCodesYear11)), ""))</f>
        <v>Yr10: Yr11:CT8,CT9,CT10,CT12,CT13,CT14,CT16,CT20,CT23,CT24</v>
      </c>
    </row>
    <row r="53" spans="1:6" ht="31.5" x14ac:dyDescent="0.35">
      <c r="A53" s="132"/>
      <c r="B53" s="135" t="s">
        <v>576</v>
      </c>
      <c r="C53" s="65" t="s">
        <v>454</v>
      </c>
      <c r="D53" s="66" t="s">
        <v>577</v>
      </c>
      <c r="E53" s="89">
        <f t="shared" si="1"/>
        <v>8</v>
      </c>
      <c r="F53" s="77" t="str" cm="1">
        <f t="array" ref="F53">"Yr10:" &amp;_xlfn.TEXTJOIN(",", TRUE, IF(ISNUMBER(SEARCH(C53, allCodesYear10)), INDEX(all!D:D, ROW(allCodesYear10)), "")) &amp; " Yr11:" &amp; _xlfn.TEXTJOIN(",", TRUE, IF(ISNUMBER(SEARCH(C53, allCodesYear11)), INDEX(all!D:D, ROW(allCodesYear11)), ""))</f>
        <v>Yr10:CT1,CT3,CT4,CT6,CT8,CT9,CT12 Yr11:CT20</v>
      </c>
    </row>
    <row r="54" spans="1:6" ht="65" x14ac:dyDescent="0.35">
      <c r="A54" s="132"/>
      <c r="B54" s="135"/>
      <c r="C54" s="65" t="s">
        <v>465</v>
      </c>
      <c r="D54" s="66" t="s">
        <v>578</v>
      </c>
      <c r="E54" s="89">
        <f t="shared" si="1"/>
        <v>30</v>
      </c>
      <c r="F54" s="77" t="str" cm="1">
        <f t="array" ref="F54">"Yr10:" &amp;_xlfn.TEXTJOIN(",", TRUE, IF(ISNUMBER(SEARCH(C54, allCodesYear10)), INDEX(all!D:D, ROW(allCodesYear10)), "")) &amp; " Yr11:" &amp; _xlfn.TEXTJOIN(",", TRUE, IF(ISNUMBER(SEARCH(C54, allCodesYear11)), INDEX(all!D:D, ROW(allCodesYear11)), ""))</f>
        <v>Yr10:CT6,CT7,CT8,CT9,CT11,CT12,CT13,CT14,CT20,CT22,CT23,CT24,CT25,CT26,CT29,CT32,CT33,CT34,CT36 Yr11:CT1,CT2,CT5,CT6,CT11,CT14,CT17,CT19,CT21,CT23,CT24</v>
      </c>
    </row>
    <row r="55" spans="1:6" ht="65" x14ac:dyDescent="0.35">
      <c r="A55" s="132"/>
      <c r="B55" s="135" t="s">
        <v>579</v>
      </c>
      <c r="C55" s="65" t="s">
        <v>459</v>
      </c>
      <c r="D55" s="66" t="s">
        <v>580</v>
      </c>
      <c r="E55" s="89">
        <f t="shared" si="1"/>
        <v>30</v>
      </c>
      <c r="F55" s="77" t="str" cm="1">
        <f t="array" ref="F55">"Yr10:" &amp;_xlfn.TEXTJOIN(",", TRUE, IF(ISNUMBER(SEARCH(C55, allCodesYear10)), INDEX(all!D:D, ROW(allCodesYear10)), "")) &amp; " Yr11:" &amp; _xlfn.TEXTJOIN(",", TRUE, IF(ISNUMBER(SEARCH(C55, allCodesYear11)), INDEX(all!D:D, ROW(allCodesYear11)), ""))</f>
        <v>Yr10:CT3,CT4,CT7,CT12,CT13,CT14,CT19,CT20,CT21,CT24,CT26,CT27,CT28,CT29,CT30,CT32,CT33,CT34,CT36 Yr11:CT1,CT2,CT5,CT6,CT11,CT14,CT17,CT18,CT19,CT21,CT23</v>
      </c>
    </row>
    <row r="56" spans="1:6" ht="26" x14ac:dyDescent="0.35">
      <c r="A56" s="132"/>
      <c r="B56" s="135"/>
      <c r="C56" s="65" t="s">
        <v>460</v>
      </c>
      <c r="D56" s="66" t="s">
        <v>581</v>
      </c>
      <c r="E56" s="89">
        <f t="shared" si="1"/>
        <v>8</v>
      </c>
      <c r="F56" s="77" t="str" cm="1">
        <f t="array" ref="F56">"Yr10:" &amp;_xlfn.TEXTJOIN(",", TRUE, IF(ISNUMBER(SEARCH(C56, allCodesYear10)), INDEX(all!D:D, ROW(allCodesYear10)), "")) &amp; " Yr11:" &amp; _xlfn.TEXTJOIN(",", TRUE, IF(ISNUMBER(SEARCH(C56, allCodesYear11)), INDEX(all!D:D, ROW(allCodesYear11)), ""))</f>
        <v>Yr10:CT3,CT32,CT33,CT34,CT36 Yr11:CT1,CT2,CT17</v>
      </c>
    </row>
    <row r="57" spans="1:6" ht="26" x14ac:dyDescent="0.35">
      <c r="A57" s="132"/>
      <c r="B57" s="135"/>
      <c r="C57" s="65" t="s">
        <v>473</v>
      </c>
      <c r="D57" s="66" t="s">
        <v>582</v>
      </c>
      <c r="E57" s="89">
        <f t="shared" si="1"/>
        <v>7</v>
      </c>
      <c r="F57" s="77" t="str" cm="1">
        <f t="array" ref="F57">"Yr10:" &amp;_xlfn.TEXTJOIN(",", TRUE, IF(ISNUMBER(SEARCH(C57, allCodesYear10)), INDEX(all!D:D, ROW(allCodesYear10)), "")) &amp; " Yr11:" &amp; _xlfn.TEXTJOIN(",", TRUE, IF(ISNUMBER(SEARCH(C57, allCodesYear11)), INDEX(all!D:D, ROW(allCodesYear11)), ""))</f>
        <v>Yr10:CT7,CT19,CT24,CT27,CT28 Yr11:CT17,CT21</v>
      </c>
    </row>
    <row r="58" spans="1:6" ht="26" x14ac:dyDescent="0.35">
      <c r="A58" s="132"/>
      <c r="B58" s="135" t="s">
        <v>583</v>
      </c>
      <c r="C58" s="65" t="s">
        <v>461</v>
      </c>
      <c r="D58" s="66" t="s">
        <v>584</v>
      </c>
      <c r="E58" s="89">
        <f t="shared" si="1"/>
        <v>9</v>
      </c>
      <c r="F58" s="77" t="str" cm="1">
        <f t="array" ref="F58">"Yr10:" &amp;_xlfn.TEXTJOIN(",", TRUE, IF(ISNUMBER(SEARCH(C58, allCodesYear10)), INDEX(all!D:D, ROW(allCodesYear10)), "")) &amp; " Yr11:" &amp; _xlfn.TEXTJOIN(",", TRUE, IF(ISNUMBER(SEARCH(C58, allCodesYear11)), INDEX(all!D:D, ROW(allCodesYear11)), ""))</f>
        <v>Yr10:CT4,CT6,CT21,CT24,CT32,CT35 Yr11:CT5,CT6,CT19</v>
      </c>
    </row>
    <row r="59" spans="1:6" ht="26" x14ac:dyDescent="0.35">
      <c r="A59" s="132"/>
      <c r="B59" s="135"/>
      <c r="C59" s="65" t="s">
        <v>483</v>
      </c>
      <c r="D59" s="66" t="s">
        <v>585</v>
      </c>
      <c r="E59" s="89">
        <f t="shared" si="1"/>
        <v>6</v>
      </c>
      <c r="F59" s="77" t="str" cm="1">
        <f t="array" ref="F59">"Yr10:" &amp;_xlfn.TEXTJOIN(",", TRUE, IF(ISNUMBER(SEARCH(C59, allCodesYear10)), INDEX(all!D:D, ROW(allCodesYear10)), "")) &amp; " Yr11:" &amp; _xlfn.TEXTJOIN(",", TRUE, IF(ISNUMBER(SEARCH(C59, allCodesYear11)), INDEX(all!D:D, ROW(allCodesYear11)), ""))</f>
        <v>Yr10:CT26,CT27,CT28,CT30 Yr11:CT11,CT17</v>
      </c>
    </row>
    <row r="60" spans="1:6" ht="21" x14ac:dyDescent="0.35">
      <c r="A60" s="132"/>
      <c r="B60" s="135"/>
      <c r="C60" s="65" t="s">
        <v>481</v>
      </c>
      <c r="D60" s="66" t="s">
        <v>586</v>
      </c>
      <c r="E60" s="89">
        <f t="shared" si="1"/>
        <v>3</v>
      </c>
      <c r="F60" s="77" t="str" cm="1">
        <f t="array" ref="F60">"Yr10:" &amp;_xlfn.TEXTJOIN(",", TRUE, IF(ISNUMBER(SEARCH(C60, allCodesYear10)), INDEX(all!D:D, ROW(allCodesYear10)), "")) &amp; " Yr11:" &amp; _xlfn.TEXTJOIN(",", TRUE, IF(ISNUMBER(SEARCH(C60, allCodesYear11)), INDEX(all!D:D, ROW(allCodesYear11)), ""))</f>
        <v>Yr10:CT21,CT24,CT30 Yr11:</v>
      </c>
    </row>
    <row r="61" spans="1:6" ht="21" x14ac:dyDescent="0.35">
      <c r="A61" s="132"/>
      <c r="B61" s="135"/>
      <c r="C61" s="65" t="s">
        <v>484</v>
      </c>
      <c r="D61" s="66" t="s">
        <v>587</v>
      </c>
      <c r="E61" s="89">
        <f t="shared" si="1"/>
        <v>1</v>
      </c>
      <c r="F61" s="77" t="str" cm="1">
        <f t="array" ref="F61">"Yr10:" &amp;_xlfn.TEXTJOIN(",", TRUE, IF(ISNUMBER(SEARCH(C61, allCodesYear10)), INDEX(all!D:D, ROW(allCodesYear10)), "")) &amp; " Yr11:" &amp; _xlfn.TEXTJOIN(",", TRUE, IF(ISNUMBER(SEARCH(C61, allCodesYear11)), INDEX(all!D:D, ROW(allCodesYear11)), ""))</f>
        <v>Yr10:CT29 Yr11:</v>
      </c>
    </row>
    <row r="62" spans="1:6" ht="21" x14ac:dyDescent="0.35">
      <c r="A62" s="132"/>
      <c r="B62" s="135" t="s">
        <v>588</v>
      </c>
      <c r="C62" s="65" t="s">
        <v>457</v>
      </c>
      <c r="D62" s="66" t="s">
        <v>589</v>
      </c>
      <c r="E62" s="89">
        <f t="shared" si="1"/>
        <v>6</v>
      </c>
      <c r="F62" s="77" t="str" cm="1">
        <f t="array" ref="F62">"Yr10:" &amp;_xlfn.TEXTJOIN(",", TRUE, IF(ISNUMBER(SEARCH(C62, allCodesYear10)), INDEX(all!D:D, ROW(allCodesYear10)), "")) &amp; " Yr11:" &amp; _xlfn.TEXTJOIN(",", TRUE, IF(ISNUMBER(SEARCH(C62, allCodesYear11)), INDEX(all!D:D, ROW(allCodesYear11)), ""))</f>
        <v>Yr10:CT2 Yr11:CT1,CT2,CT4,CT5,CT6</v>
      </c>
    </row>
    <row r="63" spans="1:6" ht="21" x14ac:dyDescent="0.35">
      <c r="A63" s="132"/>
      <c r="B63" s="135"/>
      <c r="C63" s="65" t="s">
        <v>476</v>
      </c>
      <c r="D63" s="66" t="s">
        <v>590</v>
      </c>
      <c r="E63" s="89">
        <f t="shared" si="1"/>
        <v>4</v>
      </c>
      <c r="F63" s="77" t="str" cm="1">
        <f t="array" ref="F63">"Yr10:" &amp;_xlfn.TEXTJOIN(",", TRUE, IF(ISNUMBER(SEARCH(C63, allCodesYear10)), INDEX(all!D:D, ROW(allCodesYear10)), "")) &amp; " Yr11:" &amp; _xlfn.TEXTJOIN(",", TRUE, IF(ISNUMBER(SEARCH(C63, allCodesYear11)), INDEX(all!D:D, ROW(allCodesYear11)), ""))</f>
        <v>Yr10:CT8,CT9,CT11,CT12 Yr11:CT1,CT2</v>
      </c>
    </row>
    <row r="64" spans="1:6" x14ac:dyDescent="0.35">
      <c r="A64" s="132"/>
      <c r="B64" s="135"/>
      <c r="C64" s="65" t="s">
        <v>475</v>
      </c>
      <c r="D64" s="66" t="s">
        <v>591</v>
      </c>
      <c r="E64" s="89">
        <f t="shared" si="1"/>
        <v>5</v>
      </c>
      <c r="F64" s="77" t="str" cm="1">
        <f t="array" ref="F64">"Yr10:" &amp;_xlfn.TEXTJOIN(",", TRUE, IF(ISNUMBER(SEARCH(C64, allCodesYear10)), INDEX(all!D:D, ROW(allCodesYear10)), "")) &amp; " Yr11:" &amp; _xlfn.TEXTJOIN(",", TRUE, IF(ISNUMBER(SEARCH(C64, allCodesYear11)), INDEX(all!D:D, ROW(allCodesYear11)), ""))</f>
        <v>Yr10:CT10,CT11,CT12 Yr11:CT1,CT2</v>
      </c>
    </row>
    <row r="65" spans="1:6" ht="52" x14ac:dyDescent="0.35">
      <c r="A65" s="132"/>
      <c r="B65" s="135" t="s">
        <v>592</v>
      </c>
      <c r="C65" s="65" t="s">
        <v>462</v>
      </c>
      <c r="D65" s="66" t="s">
        <v>593</v>
      </c>
      <c r="E65" s="89">
        <f t="shared" si="1"/>
        <v>21</v>
      </c>
      <c r="F65" s="77" t="str" cm="1">
        <f t="array" ref="F65">"Yr10:" &amp;_xlfn.TEXTJOIN(",", TRUE, IF(ISNUMBER(SEARCH(C65, allCodesYear10)), INDEX(all!D:D, ROW(allCodesYear10)), "")) &amp; " Yr11:" &amp; _xlfn.TEXTJOIN(",", TRUE, IF(ISNUMBER(SEARCH(C65, allCodesYear11)), INDEX(all!D:D, ROW(allCodesYear11)), ""))</f>
        <v>Yr10:CT4,CT7,CT13,CT15,CT16,CT17,CT18,CT19,CT20,CT33,CT34,CT35,CT36 Yr11:CT2,CT3,CT4,CT5,CT6,CT10,CT11,CT23</v>
      </c>
    </row>
    <row r="66" spans="1:6" ht="39" x14ac:dyDescent="0.35">
      <c r="A66" s="132"/>
      <c r="B66" s="135"/>
      <c r="C66" s="65" t="s">
        <v>480</v>
      </c>
      <c r="D66" s="66" t="s">
        <v>594</v>
      </c>
      <c r="E66" s="89">
        <f t="shared" si="1"/>
        <v>17</v>
      </c>
      <c r="F66" s="77" t="str" cm="1">
        <f t="array" ref="F66">"Yr10:" &amp;_xlfn.TEXTJOIN(",", TRUE, IF(ISNUMBER(SEARCH(C66, allCodesYear10)), INDEX(all!D:D, ROW(allCodesYear10)), "")) &amp; " Yr11:" &amp; _xlfn.TEXTJOIN(",", TRUE, IF(ISNUMBER(SEARCH(C66, allCodesYear11)), INDEX(all!D:D, ROW(allCodesYear11)), ""))</f>
        <v>Yr10:CT15,CT16,CT17,CT18,CT24,CT32,CT33,CT34,CT35,CT36 Yr11:CT2,CT3,CT4,CT6,CT17,CT19,CT21</v>
      </c>
    </row>
    <row r="67" spans="1:6" ht="21.5" thickBot="1" x14ac:dyDescent="0.4">
      <c r="A67" s="133"/>
      <c r="B67" s="136"/>
      <c r="C67" s="67" t="s">
        <v>494</v>
      </c>
      <c r="D67" s="68" t="s">
        <v>595</v>
      </c>
      <c r="E67" s="90">
        <f t="shared" si="1"/>
        <v>2</v>
      </c>
      <c r="F67" s="78" t="str" cm="1">
        <f t="array" ref="F67">"Yr10:" &amp;_xlfn.TEXTJOIN(",", TRUE, IF(ISNUMBER(SEARCH(C67, allCodesYear10)), INDEX(all!D:D, ROW(allCodesYear10)), "")) &amp; " Yr11:" &amp; _xlfn.TEXTJOIN(",", TRUE, IF(ISNUMBER(SEARCH(C67, allCodesYear11)), INDEX(all!D:D, ROW(allCodesYear11)), ""))</f>
        <v>Yr10: Yr11:CT3,CT20</v>
      </c>
    </row>
  </sheetData>
  <sheetProtection sheet="1" objects="1" scenarios="1"/>
  <mergeCells count="23">
    <mergeCell ref="A2:A11"/>
    <mergeCell ref="B2:B3"/>
    <mergeCell ref="B4:B10"/>
    <mergeCell ref="A12:A23"/>
    <mergeCell ref="B12:B17"/>
    <mergeCell ref="B18:B21"/>
    <mergeCell ref="B22:B23"/>
    <mergeCell ref="A24:A31"/>
    <mergeCell ref="B24:B26"/>
    <mergeCell ref="B27:B29"/>
    <mergeCell ref="B30:B31"/>
    <mergeCell ref="A32:A40"/>
    <mergeCell ref="B32:B39"/>
    <mergeCell ref="A41:A46"/>
    <mergeCell ref="B42:B44"/>
    <mergeCell ref="B45:B46"/>
    <mergeCell ref="A47:A67"/>
    <mergeCell ref="B47:B52"/>
    <mergeCell ref="B53:B54"/>
    <mergeCell ref="B55:B57"/>
    <mergeCell ref="B58:B61"/>
    <mergeCell ref="B62:B64"/>
    <mergeCell ref="B65:B67"/>
  </mergeCells>
  <conditionalFormatting sqref="E2:E67">
    <cfRule type="cellIs" dxfId="1" priority="1" operator="equal">
      <formula>0</formula>
    </cfRule>
  </conditionalFormatting>
  <pageMargins left="0.70866141732283472" right="0.70866141732283472" top="0.74803149606299213" bottom="0.74803149606299213" header="0.31496062992125984" footer="0.31496062992125984"/>
  <pageSetup paperSize="9" scale="56" fitToHeight="0" orientation="portrait" r:id="rId1"/>
  <headerFooter>
    <oddFooter>&amp;C&amp;A&amp;RPage &amp;P of &amp;N</oddFooter>
  </headerFooter>
  <rowBreaks count="1" manualBreakCount="1">
    <brk id="4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A9465-6987-4FC6-8698-CC747FFA3535}">
  <dimension ref="A1:T122"/>
  <sheetViews>
    <sheetView topLeftCell="C1" workbookViewId="0">
      <pane ySplit="2" topLeftCell="A3" activePane="bottomLeft" state="frozen"/>
      <selection pane="bottomLeft" activeCell="H4" sqref="H4"/>
    </sheetView>
  </sheetViews>
  <sheetFormatPr defaultRowHeight="14.5" x14ac:dyDescent="0.35"/>
  <cols>
    <col min="2" max="2" width="11.54296875" customWidth="1"/>
    <col min="3" max="3" width="12.81640625" customWidth="1"/>
    <col min="4" max="4" width="8.453125" bestFit="1" customWidth="1"/>
    <col min="5" max="5" width="42" customWidth="1"/>
    <col min="6" max="6" width="71.54296875" customWidth="1"/>
    <col min="7" max="7" width="10.54296875" customWidth="1"/>
    <col min="8" max="9" width="10.54296875" style="28" customWidth="1"/>
  </cols>
  <sheetData>
    <row r="1" spans="1:20" x14ac:dyDescent="0.35">
      <c r="A1" s="169" t="s">
        <v>10</v>
      </c>
      <c r="B1" s="169" t="s">
        <v>11</v>
      </c>
      <c r="C1" s="171" t="s">
        <v>12</v>
      </c>
      <c r="D1" s="169" t="s">
        <v>13</v>
      </c>
      <c r="E1" s="169" t="s">
        <v>14</v>
      </c>
      <c r="F1" s="169" t="s">
        <v>15</v>
      </c>
      <c r="G1" s="170" t="s">
        <v>16</v>
      </c>
      <c r="H1" s="26" t="s">
        <v>450</v>
      </c>
      <c r="I1" s="72" t="str" cm="1">
        <f t="array" ref="I1">_xlfn.TEXTJOIN(",",TRUE,IF(ISNUMBER(SEARCH(H1,allCodes)),ROW(allCodes),""))</f>
        <v>4,29,30,31,42,43,67,103</v>
      </c>
    </row>
    <row r="2" spans="1:20" x14ac:dyDescent="0.35">
      <c r="A2" s="169"/>
      <c r="B2" s="169"/>
      <c r="C2" s="171"/>
      <c r="D2" s="169"/>
      <c r="E2" s="169"/>
      <c r="F2" s="169"/>
      <c r="G2" s="170"/>
      <c r="H2" s="26"/>
      <c r="I2" s="72" t="str" cm="1">
        <f t="array" ref="I2">_xlfn.TEXTJOIN(",", TRUE, IF(ISNUMBER(SEARCH(H1, allCodes)), INDEX(D:D, ROW(allCodes)), ""))</f>
        <v>CT2,CT15,CT16,CT17,CT22,CT23,CT35,CT17</v>
      </c>
    </row>
    <row r="3" spans="1:20" ht="148.5" x14ac:dyDescent="0.35">
      <c r="A3" s="159">
        <v>1</v>
      </c>
      <c r="B3" s="162" t="s">
        <v>25</v>
      </c>
      <c r="C3" s="164" t="s">
        <v>26</v>
      </c>
      <c r="D3" s="6" t="s">
        <v>27</v>
      </c>
      <c r="E3" s="6" t="s">
        <v>28</v>
      </c>
      <c r="F3" s="7" t="s">
        <v>29</v>
      </c>
      <c r="G3" s="8" t="s">
        <v>30</v>
      </c>
      <c r="H3" s="27"/>
      <c r="I3" s="27"/>
      <c r="J3" s="24" t="str" cm="1">
        <f t="array" ref="J3:N3">_xlfn.TEXTSPLIT(G3,CHAR(10))</f>
        <v>1.2.1</v>
      </c>
      <c r="K3" s="24" t="str">
        <v>1.2.3</v>
      </c>
      <c r="L3" s="24" t="str">
        <v>1.2.5</v>
      </c>
      <c r="M3" s="24" t="str">
        <v>6.1.5</v>
      </c>
      <c r="N3" s="24" t="str">
        <v>6.2.1</v>
      </c>
      <c r="O3" s="24"/>
      <c r="P3" s="24"/>
      <c r="Q3" s="24"/>
    </row>
    <row r="4" spans="1:20" ht="108" x14ac:dyDescent="0.35">
      <c r="A4" s="160"/>
      <c r="B4" s="163"/>
      <c r="C4" s="165"/>
      <c r="D4" s="9" t="s">
        <v>31</v>
      </c>
      <c r="E4" s="9" t="s">
        <v>32</v>
      </c>
      <c r="F4" s="10" t="s">
        <v>33</v>
      </c>
      <c r="G4" s="11" t="s">
        <v>34</v>
      </c>
      <c r="H4" s="27"/>
      <c r="I4" s="27"/>
      <c r="J4" s="24" t="str" cm="1">
        <f t="array" ref="J4:N4">_xlfn.TEXTSPLIT(G4,CHAR(10))</f>
        <v>1.1.1</v>
      </c>
      <c r="K4" s="24" t="str">
        <v>1.2.1</v>
      </c>
      <c r="L4" s="24" t="str">
        <v>6.1.1</v>
      </c>
      <c r="M4" s="24" t="str">
        <v>6.1.4</v>
      </c>
      <c r="N4" s="24" t="str">
        <v>6.5.1</v>
      </c>
      <c r="O4" s="24"/>
      <c r="P4" s="24"/>
      <c r="Q4" s="24"/>
    </row>
    <row r="5" spans="1:20" ht="94.5" x14ac:dyDescent="0.35">
      <c r="A5" s="160"/>
      <c r="B5" s="163"/>
      <c r="C5" s="165"/>
      <c r="D5" s="9" t="s">
        <v>35</v>
      </c>
      <c r="E5" s="9" t="s">
        <v>36</v>
      </c>
      <c r="F5" s="12" t="s">
        <v>37</v>
      </c>
      <c r="G5" s="11" t="s">
        <v>38</v>
      </c>
      <c r="H5" s="27"/>
      <c r="I5" s="27"/>
      <c r="J5" s="24" t="str" cm="1">
        <f t="array" ref="J5:P5">_xlfn.TEXTSPLIT(G5,CHAR(10))</f>
        <v>1.2.2</v>
      </c>
      <c r="K5" s="24" t="str">
        <v>1.2.5</v>
      </c>
      <c r="L5" s="24" t="str">
        <v>6.1.4</v>
      </c>
      <c r="M5" s="24" t="str">
        <v>6.1.5</v>
      </c>
      <c r="N5" s="24" t="str">
        <v>6.2.1</v>
      </c>
      <c r="O5" s="24" t="str">
        <v>6.3.1</v>
      </c>
      <c r="P5" s="24" t="str">
        <v>6.3.2</v>
      </c>
      <c r="Q5" s="24"/>
    </row>
    <row r="6" spans="1:20" ht="67.5" x14ac:dyDescent="0.35">
      <c r="A6" s="160"/>
      <c r="B6" s="163"/>
      <c r="C6" s="165"/>
      <c r="D6" s="9" t="s">
        <v>39</v>
      </c>
      <c r="E6" s="9" t="s">
        <v>40</v>
      </c>
      <c r="F6" s="12" t="s">
        <v>41</v>
      </c>
      <c r="G6" s="11" t="s">
        <v>42</v>
      </c>
      <c r="H6" s="27"/>
      <c r="I6" s="27"/>
      <c r="J6" s="24" t="str" cm="1">
        <f t="array" ref="J6:N6">_xlfn.TEXTSPLIT(G6,CHAR(10))</f>
        <v>6.1.5</v>
      </c>
      <c r="K6" s="24" t="str">
        <v>6.2.1</v>
      </c>
      <c r="L6" s="24" t="str">
        <v>6.3.1</v>
      </c>
      <c r="M6" s="24" t="str">
        <v>6.4.1</v>
      </c>
      <c r="N6" s="24" t="str">
        <v>6.6.1</v>
      </c>
      <c r="O6" s="24"/>
      <c r="P6" s="24"/>
      <c r="Q6" s="24"/>
    </row>
    <row r="7" spans="1:20" ht="67.5" x14ac:dyDescent="0.35">
      <c r="A7" s="160"/>
      <c r="B7" s="163"/>
      <c r="C7" s="165"/>
      <c r="D7" s="9" t="s">
        <v>43</v>
      </c>
      <c r="E7" s="9" t="s">
        <v>44</v>
      </c>
      <c r="F7" s="12" t="s">
        <v>45</v>
      </c>
      <c r="G7" s="11" t="s">
        <v>46</v>
      </c>
      <c r="H7" s="27"/>
      <c r="I7" s="27"/>
      <c r="J7" s="24" t="str" cm="1">
        <f t="array" ref="J7:N7">_xlfn.TEXTSPLIT(G7,CHAR(10))</f>
        <v>1.2.1</v>
      </c>
      <c r="K7" s="24" t="str">
        <v>1.2.2</v>
      </c>
      <c r="L7" s="24" t="str">
        <v>1.2.3</v>
      </c>
      <c r="M7" s="24" t="str">
        <v>6.1.2</v>
      </c>
      <c r="N7" s="24" t="str">
        <v>6.1.3</v>
      </c>
      <c r="O7" s="24"/>
      <c r="P7" s="24"/>
      <c r="Q7" s="24"/>
    </row>
    <row r="8" spans="1:20" ht="54" x14ac:dyDescent="0.35">
      <c r="A8" s="160"/>
      <c r="B8" s="164"/>
      <c r="C8" s="165"/>
      <c r="D8" s="9" t="s">
        <v>47</v>
      </c>
      <c r="E8" s="9" t="s">
        <v>48</v>
      </c>
      <c r="F8" s="12" t="s">
        <v>49</v>
      </c>
      <c r="G8" s="11" t="s">
        <v>50</v>
      </c>
      <c r="H8" s="27"/>
      <c r="I8" s="27"/>
      <c r="J8" s="24" t="str" cm="1">
        <f t="array" ref="J8:M8">_xlfn.TEXTSPLIT(G8,CHAR(10))</f>
        <v>1.2.1</v>
      </c>
      <c r="K8" s="24" t="str">
        <v>6.2.1</v>
      </c>
      <c r="L8" s="24" t="str">
        <v>6.2.2</v>
      </c>
      <c r="M8" s="24" t="str">
        <v>6.4.1</v>
      </c>
      <c r="N8" s="24"/>
      <c r="O8" s="24"/>
      <c r="P8" s="24"/>
      <c r="Q8" s="24"/>
    </row>
    <row r="9" spans="1:20" ht="27" x14ac:dyDescent="0.35">
      <c r="A9" s="160"/>
      <c r="B9" s="166" t="s">
        <v>51</v>
      </c>
      <c r="C9" s="167" t="s">
        <v>52</v>
      </c>
      <c r="D9" s="13" t="s">
        <v>53</v>
      </c>
      <c r="E9" s="23" t="s">
        <v>445</v>
      </c>
      <c r="F9" s="14" t="s">
        <v>436</v>
      </c>
      <c r="G9" s="15"/>
      <c r="H9" s="27"/>
      <c r="I9" s="27"/>
      <c r="J9" s="25"/>
      <c r="K9" s="24"/>
      <c r="L9" s="24"/>
      <c r="M9" s="24"/>
      <c r="N9" s="24"/>
      <c r="O9" s="24"/>
      <c r="P9" s="24"/>
      <c r="Q9" s="24"/>
    </row>
    <row r="10" spans="1:20" ht="94.5" x14ac:dyDescent="0.35">
      <c r="A10" s="160"/>
      <c r="B10" s="166"/>
      <c r="C10" s="168"/>
      <c r="D10" s="16" t="s">
        <v>54</v>
      </c>
      <c r="E10" s="16" t="s">
        <v>433</v>
      </c>
      <c r="F10" s="17" t="s">
        <v>435</v>
      </c>
      <c r="G10" s="18" t="s">
        <v>434</v>
      </c>
      <c r="H10" s="27"/>
      <c r="I10" s="27"/>
      <c r="J10" s="25" t="str" cm="1">
        <f t="array" ref="J10:M10">_xlfn.TEXTSPLIT(G10,CHAR(10))</f>
        <v>2.1.1</v>
      </c>
      <c r="K10" s="24" t="str">
        <v>2.1.2</v>
      </c>
      <c r="L10" s="24" t="str">
        <v>2.2.4</v>
      </c>
      <c r="M10" s="24" t="str">
        <v>2.3.1</v>
      </c>
      <c r="N10" s="24"/>
      <c r="O10" s="24"/>
      <c r="P10" s="24"/>
      <c r="Q10" s="24"/>
    </row>
    <row r="11" spans="1:20" ht="67.5" x14ac:dyDescent="0.35">
      <c r="A11" s="160"/>
      <c r="B11" s="166"/>
      <c r="C11" s="168"/>
      <c r="D11" s="16" t="s">
        <v>55</v>
      </c>
      <c r="E11" s="20" t="s">
        <v>446</v>
      </c>
      <c r="F11" s="19" t="s">
        <v>437</v>
      </c>
      <c r="G11" s="18" t="s">
        <v>438</v>
      </c>
      <c r="H11" s="27"/>
      <c r="I11" s="27"/>
      <c r="J11" s="25" t="str" cm="1">
        <f t="array" ref="J11:N11">_xlfn.TEXTSPLIT(G11,CHAR(10))</f>
        <v>2.1.1</v>
      </c>
      <c r="K11" s="24" t="str">
        <v>2.1.2</v>
      </c>
      <c r="L11" s="24" t="str">
        <v>2.1.3</v>
      </c>
      <c r="M11" s="24" t="str">
        <v>2.2.4</v>
      </c>
      <c r="N11" s="24" t="str">
        <v>2.3.1</v>
      </c>
      <c r="O11" s="24"/>
      <c r="P11" s="24"/>
      <c r="Q11" s="24"/>
    </row>
    <row r="12" spans="1:20" ht="40.5" x14ac:dyDescent="0.35">
      <c r="A12" s="160"/>
      <c r="B12" s="166"/>
      <c r="C12" s="168"/>
      <c r="D12" s="16" t="s">
        <v>56</v>
      </c>
      <c r="E12" s="20" t="s">
        <v>447</v>
      </c>
      <c r="F12" s="19" t="s">
        <v>439</v>
      </c>
      <c r="G12" s="18" t="s">
        <v>440</v>
      </c>
      <c r="H12" s="27"/>
      <c r="I12" s="27"/>
      <c r="J12" s="25" t="str" cm="1">
        <f t="array" ref="J12:L12">_xlfn.TEXTSPLIT(G12,CHAR(10))</f>
        <v>2.1.4</v>
      </c>
      <c r="K12" s="24" t="str">
        <v>2.1.5</v>
      </c>
      <c r="L12" s="24" t="str">
        <v>2.2.4</v>
      </c>
      <c r="M12" s="24"/>
      <c r="N12" s="24"/>
      <c r="O12" s="24"/>
      <c r="P12" s="24"/>
      <c r="Q12" s="24"/>
    </row>
    <row r="13" spans="1:20" ht="54" x14ac:dyDescent="0.35">
      <c r="A13" s="160"/>
      <c r="B13" s="166"/>
      <c r="C13" s="168"/>
      <c r="D13" s="16" t="s">
        <v>57</v>
      </c>
      <c r="E13" s="20" t="s">
        <v>448</v>
      </c>
      <c r="F13" s="19" t="s">
        <v>441</v>
      </c>
      <c r="G13" s="18" t="s">
        <v>89</v>
      </c>
      <c r="H13" s="27"/>
      <c r="I13" s="27"/>
      <c r="J13" s="25" t="str" cm="1">
        <f t="array" ref="J13:M13">_xlfn.TEXTSPLIT(G13,CHAR(10))</f>
        <v>2.1.1</v>
      </c>
      <c r="K13" s="24" t="str">
        <v>2.1.2</v>
      </c>
      <c r="L13" s="24" t="str">
        <v>2.1.3</v>
      </c>
      <c r="M13" s="24" t="str">
        <v>2.2.4</v>
      </c>
      <c r="N13" s="24"/>
      <c r="O13" s="24"/>
      <c r="P13" s="24"/>
      <c r="Q13" s="24"/>
    </row>
    <row r="14" spans="1:20" ht="94.5" x14ac:dyDescent="0.35">
      <c r="A14" s="161"/>
      <c r="B14" s="167"/>
      <c r="C14" s="168"/>
      <c r="D14" s="16" t="s">
        <v>58</v>
      </c>
      <c r="E14" s="16" t="s">
        <v>442</v>
      </c>
      <c r="F14" s="19" t="s">
        <v>443</v>
      </c>
      <c r="G14" s="18" t="s">
        <v>444</v>
      </c>
      <c r="H14" s="27"/>
      <c r="I14" s="27"/>
      <c r="J14" s="25" t="str" cm="1">
        <f t="array" ref="J14:P14">_xlfn.TEXTSPLIT(G14,CHAR(10))</f>
        <v>2.1.1</v>
      </c>
      <c r="K14" s="24" t="str">
        <v>2.1.2</v>
      </c>
      <c r="L14" s="24" t="str">
        <v>2.1.3</v>
      </c>
      <c r="M14" s="24" t="str">
        <v>2.1.4</v>
      </c>
      <c r="N14" s="24" t="str">
        <v>2.1.5</v>
      </c>
      <c r="O14" s="24" t="str">
        <v>2.2.4</v>
      </c>
      <c r="P14" s="24" t="str">
        <v>2.3.1</v>
      </c>
      <c r="Q14" s="24"/>
    </row>
    <row r="15" spans="1:20" ht="81" x14ac:dyDescent="0.35">
      <c r="A15" s="159">
        <v>2</v>
      </c>
      <c r="B15" s="162" t="s">
        <v>59</v>
      </c>
      <c r="C15" s="164" t="s">
        <v>60</v>
      </c>
      <c r="D15" s="6" t="s">
        <v>61</v>
      </c>
      <c r="E15" s="6" t="s">
        <v>62</v>
      </c>
      <c r="F15" s="7" t="s">
        <v>63</v>
      </c>
      <c r="G15" s="8" t="s">
        <v>64</v>
      </c>
      <c r="H15" s="27"/>
      <c r="I15" s="27"/>
      <c r="J15" s="24" t="str" cm="1">
        <f t="array" ref="J15:O15">_xlfn.TEXTSPLIT(G15,CHAR(10))</f>
        <v>1.2.2</v>
      </c>
      <c r="K15" s="24" t="str">
        <v>1.2.5</v>
      </c>
      <c r="L15" s="24" t="str">
        <v>6.2.2</v>
      </c>
      <c r="M15" s="24" t="str">
        <v>6.3.1</v>
      </c>
      <c r="N15" s="24" t="str">
        <v>6.3.3</v>
      </c>
      <c r="O15" s="24" t="str">
        <v>6.6.1</v>
      </c>
      <c r="P15" s="24"/>
      <c r="Q15" s="24"/>
      <c r="R15" s="24"/>
      <c r="S15" s="24"/>
      <c r="T15" s="24"/>
    </row>
    <row r="16" spans="1:20" ht="81" x14ac:dyDescent="0.35">
      <c r="A16" s="160"/>
      <c r="B16" s="163"/>
      <c r="C16" s="165"/>
      <c r="D16" s="9" t="s">
        <v>65</v>
      </c>
      <c r="E16" s="9" t="s">
        <v>66</v>
      </c>
      <c r="F16" s="12" t="s">
        <v>67</v>
      </c>
      <c r="G16" s="11" t="s">
        <v>68</v>
      </c>
      <c r="H16" s="27"/>
      <c r="I16" s="27"/>
      <c r="J16" s="24" t="str" cm="1">
        <f t="array" ref="J16:O16">_xlfn.TEXTSPLIT(G16,CHAR(10))</f>
        <v>1.2.1</v>
      </c>
      <c r="K16" s="24" t="str">
        <v>1.2.3</v>
      </c>
      <c r="L16" s="24" t="str">
        <v>6.1.3</v>
      </c>
      <c r="M16" s="24" t="str">
        <v>6.2.1</v>
      </c>
      <c r="N16" s="24" t="str">
        <v>6.2.2</v>
      </c>
      <c r="O16" s="24" t="str">
        <v xml:space="preserve">6.5.2 </v>
      </c>
      <c r="P16" s="24"/>
      <c r="Q16" s="24"/>
      <c r="R16" s="24"/>
      <c r="S16" s="24"/>
      <c r="T16" s="24"/>
    </row>
    <row r="17" spans="1:20" ht="94.5" x14ac:dyDescent="0.35">
      <c r="A17" s="160"/>
      <c r="B17" s="163"/>
      <c r="C17" s="165"/>
      <c r="D17" s="6" t="s">
        <v>69</v>
      </c>
      <c r="E17" s="9" t="s">
        <v>70</v>
      </c>
      <c r="F17" s="12" t="s">
        <v>71</v>
      </c>
      <c r="G17" s="11" t="s">
        <v>72</v>
      </c>
      <c r="H17" s="27"/>
      <c r="I17" s="27"/>
      <c r="J17" s="24" t="str" cm="1">
        <f t="array" ref="J17:P17">_xlfn.TEXTSPLIT(G17,CHAR(10))</f>
        <v>1.2.1</v>
      </c>
      <c r="K17" s="24" t="str">
        <v>1.2.2</v>
      </c>
      <c r="L17" s="24" t="str">
        <v>1.2.3</v>
      </c>
      <c r="M17" s="24" t="str">
        <v>6.1.3</v>
      </c>
      <c r="N17" s="24" t="str">
        <v>6.2.1</v>
      </c>
      <c r="O17" s="24" t="str">
        <v>6.2.2</v>
      </c>
      <c r="P17" s="24" t="str">
        <v xml:space="preserve">6.5.2 </v>
      </c>
      <c r="Q17" s="24"/>
      <c r="R17" s="24"/>
      <c r="S17" s="24"/>
      <c r="T17" s="24"/>
    </row>
    <row r="18" spans="1:20" ht="67.5" x14ac:dyDescent="0.35">
      <c r="A18" s="160"/>
      <c r="B18" s="163"/>
      <c r="C18" s="165"/>
      <c r="D18" s="9" t="s">
        <v>73</v>
      </c>
      <c r="E18" s="9" t="s">
        <v>74</v>
      </c>
      <c r="F18" s="12" t="s">
        <v>75</v>
      </c>
      <c r="G18" s="11" t="s">
        <v>76</v>
      </c>
      <c r="H18" s="27"/>
      <c r="I18" s="27"/>
      <c r="J18" s="24" t="str" cm="1">
        <f t="array" ref="J18:N18">_xlfn.TEXTSPLIT(G18,CHAR(10))</f>
        <v>1.2.1</v>
      </c>
      <c r="K18" s="24" t="str">
        <v>1.2.3</v>
      </c>
      <c r="L18" s="24" t="str">
        <v>1.3.1</v>
      </c>
      <c r="M18" s="24" t="str">
        <v>6.1.2</v>
      </c>
      <c r="N18" s="24" t="str">
        <v>6.5.3</v>
      </c>
      <c r="O18" s="24"/>
      <c r="P18" s="24"/>
      <c r="Q18" s="24"/>
      <c r="R18" s="24"/>
      <c r="S18" s="24"/>
      <c r="T18" s="24"/>
    </row>
    <row r="19" spans="1:20" ht="67.5" x14ac:dyDescent="0.35">
      <c r="A19" s="160"/>
      <c r="B19" s="163"/>
      <c r="C19" s="165"/>
      <c r="D19" s="6" t="s">
        <v>77</v>
      </c>
      <c r="E19" s="9" t="s">
        <v>78</v>
      </c>
      <c r="F19" s="12" t="s">
        <v>79</v>
      </c>
      <c r="G19" s="11" t="s">
        <v>80</v>
      </c>
      <c r="H19" s="27"/>
      <c r="I19" s="27"/>
      <c r="J19" s="24" t="str" cm="1">
        <f t="array" ref="J19:N19">_xlfn.TEXTSPLIT(G19,CHAR(10))</f>
        <v>1.2.1</v>
      </c>
      <c r="K19" s="24" t="str">
        <v>6.1.3</v>
      </c>
      <c r="L19" s="24" t="str">
        <v>6.2.2</v>
      </c>
      <c r="M19" s="24" t="str">
        <v>6.5.2</v>
      </c>
      <c r="N19" s="24" t="str">
        <v>6.5.3</v>
      </c>
      <c r="O19" s="24"/>
      <c r="P19" s="24"/>
      <c r="Q19" s="24"/>
      <c r="R19" s="24"/>
      <c r="S19" s="24"/>
      <c r="T19" s="24"/>
    </row>
    <row r="20" spans="1:20" ht="121.5" x14ac:dyDescent="0.35">
      <c r="A20" s="160"/>
      <c r="B20" s="164"/>
      <c r="C20" s="165"/>
      <c r="D20" s="9" t="s">
        <v>81</v>
      </c>
      <c r="E20" s="9" t="s">
        <v>48</v>
      </c>
      <c r="F20" s="12" t="s">
        <v>82</v>
      </c>
      <c r="G20" s="11" t="s">
        <v>83</v>
      </c>
      <c r="H20" s="27"/>
      <c r="I20" s="27"/>
      <c r="J20" s="24" t="str" cm="1">
        <f t="array" ref="J20:R20">_xlfn.TEXTSPLIT(G20,CHAR(10))</f>
        <v>1.2.1</v>
      </c>
      <c r="K20" s="24" t="str">
        <v>1.2.3</v>
      </c>
      <c r="L20" s="24" t="str">
        <v>6.1.1</v>
      </c>
      <c r="M20" s="24" t="str">
        <v>6.1.2</v>
      </c>
      <c r="N20" s="24" t="str">
        <v>6.2.1</v>
      </c>
      <c r="O20" s="24" t="str">
        <v>6.2.2</v>
      </c>
      <c r="P20" s="24" t="str">
        <v>6.3.1</v>
      </c>
      <c r="Q20" s="24" t="str">
        <v>6.5.2</v>
      </c>
      <c r="R20" s="24" t="str">
        <v>6.5.3</v>
      </c>
      <c r="S20" s="24"/>
      <c r="T20" s="24"/>
    </row>
    <row r="21" spans="1:20" ht="54" x14ac:dyDescent="0.35">
      <c r="A21" s="160"/>
      <c r="B21" s="166" t="s">
        <v>84</v>
      </c>
      <c r="C21" s="167" t="s">
        <v>85</v>
      </c>
      <c r="D21" s="13" t="s">
        <v>86</v>
      </c>
      <c r="E21" s="13" t="s">
        <v>87</v>
      </c>
      <c r="F21" s="14" t="s">
        <v>88</v>
      </c>
      <c r="G21" s="15" t="s">
        <v>89</v>
      </c>
      <c r="H21" s="27"/>
      <c r="I21" s="27"/>
      <c r="J21" s="24" t="str" cm="1">
        <f t="array" ref="J21:M21">_xlfn.TEXTSPLIT(G21,CHAR(10))</f>
        <v>2.1.1</v>
      </c>
      <c r="K21" s="24" t="str">
        <v>2.1.2</v>
      </c>
      <c r="L21" s="24" t="str">
        <v>2.1.3</v>
      </c>
      <c r="M21" s="24" t="str">
        <v>2.2.4</v>
      </c>
      <c r="N21" s="24"/>
      <c r="O21" s="24"/>
      <c r="P21" s="24"/>
      <c r="Q21" s="24"/>
      <c r="R21" s="24"/>
      <c r="S21" s="24"/>
      <c r="T21" s="24"/>
    </row>
    <row r="22" spans="1:20" ht="67.5" x14ac:dyDescent="0.35">
      <c r="A22" s="160"/>
      <c r="B22" s="166"/>
      <c r="C22" s="168"/>
      <c r="D22" s="13" t="s">
        <v>90</v>
      </c>
      <c r="E22" s="16" t="s">
        <v>91</v>
      </c>
      <c r="F22" s="19" t="s">
        <v>92</v>
      </c>
      <c r="G22" s="18" t="s">
        <v>93</v>
      </c>
      <c r="H22" s="27"/>
      <c r="I22" s="27"/>
      <c r="J22" s="24" t="str" cm="1">
        <f t="array" ref="J22:M22">_xlfn.TEXTSPLIT(G22,CHAR(10))</f>
        <v>2.1.2</v>
      </c>
      <c r="K22" s="24" t="str">
        <v>2.1.3</v>
      </c>
      <c r="L22" s="24" t="str">
        <v>2.1.4</v>
      </c>
      <c r="M22" s="24" t="str">
        <v>2.2.4</v>
      </c>
      <c r="N22" s="24"/>
      <c r="O22" s="24"/>
      <c r="P22" s="24"/>
      <c r="Q22" s="24"/>
      <c r="R22" s="24"/>
      <c r="S22" s="24"/>
      <c r="T22" s="24"/>
    </row>
    <row r="23" spans="1:20" ht="54" x14ac:dyDescent="0.35">
      <c r="A23" s="160"/>
      <c r="B23" s="166"/>
      <c r="C23" s="168"/>
      <c r="D23" s="13" t="s">
        <v>94</v>
      </c>
      <c r="E23" s="16" t="s">
        <v>95</v>
      </c>
      <c r="F23" s="19" t="s">
        <v>96</v>
      </c>
      <c r="G23" s="18" t="s">
        <v>93</v>
      </c>
      <c r="H23" s="27"/>
      <c r="I23" s="27"/>
      <c r="J23" s="24" t="str" cm="1">
        <f t="array" ref="J23:M23">_xlfn.TEXTSPLIT(G23,CHAR(10))</f>
        <v>2.1.2</v>
      </c>
      <c r="K23" s="24" t="str">
        <v>2.1.3</v>
      </c>
      <c r="L23" s="24" t="str">
        <v>2.1.4</v>
      </c>
      <c r="M23" s="24" t="str">
        <v>2.2.4</v>
      </c>
      <c r="N23" s="24"/>
      <c r="O23" s="24"/>
      <c r="P23" s="24"/>
      <c r="Q23" s="24"/>
      <c r="R23" s="24"/>
      <c r="S23" s="24"/>
      <c r="T23" s="24"/>
    </row>
    <row r="24" spans="1:20" ht="40.5" x14ac:dyDescent="0.35">
      <c r="A24" s="160"/>
      <c r="B24" s="166"/>
      <c r="C24" s="168"/>
      <c r="D24" s="13" t="s">
        <v>97</v>
      </c>
      <c r="E24" s="16" t="s">
        <v>98</v>
      </c>
      <c r="F24" s="19" t="s">
        <v>99</v>
      </c>
      <c r="G24" s="18" t="s">
        <v>100</v>
      </c>
      <c r="H24" s="27"/>
      <c r="I24" s="27"/>
      <c r="J24" s="24" t="str" cm="1">
        <f t="array" ref="J24:K24">_xlfn.TEXTSPLIT(G24,CHAR(10))</f>
        <v>2.1.1</v>
      </c>
      <c r="K24" s="24" t="str">
        <v>2.1.6</v>
      </c>
      <c r="L24" s="24"/>
      <c r="M24" s="24"/>
      <c r="N24" s="24"/>
      <c r="O24" s="24"/>
      <c r="P24" s="24"/>
      <c r="Q24" s="24"/>
      <c r="R24" s="24"/>
      <c r="S24" s="24"/>
      <c r="T24" s="24"/>
    </row>
    <row r="25" spans="1:20" ht="67.5" x14ac:dyDescent="0.35">
      <c r="A25" s="160"/>
      <c r="B25" s="166"/>
      <c r="C25" s="168"/>
      <c r="D25" s="13" t="s">
        <v>101</v>
      </c>
      <c r="E25" s="16" t="s">
        <v>102</v>
      </c>
      <c r="F25" s="19" t="s">
        <v>103</v>
      </c>
      <c r="G25" s="18" t="s">
        <v>104</v>
      </c>
      <c r="H25" s="27"/>
      <c r="I25" s="27"/>
      <c r="J25" s="24" t="str" cm="1">
        <f t="array" ref="J25:L25">_xlfn.TEXTSPLIT(G25,CHAR(10))</f>
        <v>2.1.1</v>
      </c>
      <c r="K25" s="24" t="str">
        <v>2.2.1</v>
      </c>
      <c r="L25" s="24" t="str">
        <v>2.2.4</v>
      </c>
      <c r="M25" s="24"/>
      <c r="N25" s="24"/>
      <c r="O25" s="24"/>
      <c r="P25" s="24"/>
      <c r="Q25" s="24"/>
      <c r="R25" s="24"/>
      <c r="S25" s="24"/>
      <c r="T25" s="24"/>
    </row>
    <row r="26" spans="1:20" ht="135" x14ac:dyDescent="0.35">
      <c r="A26" s="161"/>
      <c r="B26" s="167"/>
      <c r="C26" s="168"/>
      <c r="D26" s="13" t="s">
        <v>105</v>
      </c>
      <c r="E26" s="16" t="s">
        <v>48</v>
      </c>
      <c r="F26" s="19" t="s">
        <v>106</v>
      </c>
      <c r="G26" s="18" t="s">
        <v>107</v>
      </c>
      <c r="H26" s="27"/>
      <c r="I26" s="27"/>
      <c r="J26" s="24" t="str" cm="1">
        <f t="array" ref="J26:M26">_xlfn.TEXTSPLIT(G26,CHAR(10))</f>
        <v>2.1.4</v>
      </c>
      <c r="K26" s="24" t="str">
        <v>2.1.6</v>
      </c>
      <c r="L26" s="24" t="str">
        <v>2.2.1</v>
      </c>
      <c r="M26" s="24" t="str">
        <v>2.2.4</v>
      </c>
      <c r="N26" s="24"/>
      <c r="O26" s="24"/>
      <c r="P26" s="24"/>
      <c r="Q26" s="24"/>
      <c r="R26" s="24"/>
      <c r="S26" s="24"/>
      <c r="T26" s="24"/>
    </row>
    <row r="27" spans="1:20" ht="67.5" x14ac:dyDescent="0.35">
      <c r="A27" s="159">
        <v>3</v>
      </c>
      <c r="B27" s="162" t="s">
        <v>108</v>
      </c>
      <c r="C27" s="164" t="s">
        <v>109</v>
      </c>
      <c r="D27" s="6" t="s">
        <v>110</v>
      </c>
      <c r="E27" s="6" t="s">
        <v>111</v>
      </c>
      <c r="F27" s="7" t="s">
        <v>112</v>
      </c>
      <c r="G27" s="8" t="s">
        <v>113</v>
      </c>
      <c r="H27" s="27"/>
      <c r="I27" s="27"/>
      <c r="J27" s="24" t="str" cm="1">
        <f t="array" ref="J27:N27">_xlfn.TEXTSPLIT(G27,CHAR(10))</f>
        <v>1.2.1</v>
      </c>
      <c r="K27" s="24" t="str">
        <v>1.2.2</v>
      </c>
      <c r="L27" s="24" t="str">
        <v>6.2.2</v>
      </c>
      <c r="M27" s="24" t="str">
        <v>6.3.1</v>
      </c>
      <c r="N27" s="24" t="str">
        <v>6.6.1</v>
      </c>
      <c r="O27" s="24"/>
      <c r="P27" s="24"/>
      <c r="Q27" s="24"/>
    </row>
    <row r="28" spans="1:20" ht="67.5" x14ac:dyDescent="0.35">
      <c r="A28" s="160"/>
      <c r="B28" s="163"/>
      <c r="C28" s="165"/>
      <c r="D28" s="6" t="s">
        <v>114</v>
      </c>
      <c r="E28" s="9" t="s">
        <v>115</v>
      </c>
      <c r="F28" s="12" t="s">
        <v>116</v>
      </c>
      <c r="G28" s="11" t="s">
        <v>117</v>
      </c>
      <c r="H28" s="27"/>
      <c r="I28" s="27"/>
      <c r="J28" s="24" t="str" cm="1">
        <f t="array" ref="J28:N28">_xlfn.TEXTSPLIT(G28,CHAR(10))</f>
        <v>1.2.1</v>
      </c>
      <c r="K28" s="24" t="str">
        <v xml:space="preserve">1.2.2 </v>
      </c>
      <c r="L28" s="24" t="str">
        <v>6.1.3</v>
      </c>
      <c r="M28" s="24" t="str">
        <v>6.2.2</v>
      </c>
      <c r="N28" s="24" t="str">
        <v>6.3.1</v>
      </c>
      <c r="O28" s="24"/>
      <c r="P28" s="24"/>
      <c r="Q28" s="24"/>
    </row>
    <row r="29" spans="1:20" ht="67.5" x14ac:dyDescent="0.35">
      <c r="A29" s="160"/>
      <c r="B29" s="163"/>
      <c r="C29" s="165"/>
      <c r="D29" s="6" t="s">
        <v>118</v>
      </c>
      <c r="E29" s="9" t="s">
        <v>119</v>
      </c>
      <c r="F29" s="12" t="s">
        <v>120</v>
      </c>
      <c r="G29" s="11" t="s">
        <v>121</v>
      </c>
      <c r="H29" s="27"/>
      <c r="I29" s="27"/>
      <c r="J29" s="24" t="str" cm="1">
        <f t="array" ref="J29:N29">_xlfn.TEXTSPLIT(G29,CHAR(10))</f>
        <v>1.1.1</v>
      </c>
      <c r="K29" s="24" t="str">
        <v>1.1.2</v>
      </c>
      <c r="L29" s="24" t="str">
        <v>6.1.1</v>
      </c>
      <c r="M29" s="24" t="str">
        <v>6.6.1</v>
      </c>
      <c r="N29" s="24" t="str">
        <v>6.6.2</v>
      </c>
      <c r="O29" s="24"/>
      <c r="P29" s="24"/>
      <c r="Q29" s="24"/>
    </row>
    <row r="30" spans="1:20" ht="67.5" x14ac:dyDescent="0.35">
      <c r="A30" s="160"/>
      <c r="B30" s="163"/>
      <c r="C30" s="165"/>
      <c r="D30" s="6" t="s">
        <v>122</v>
      </c>
      <c r="E30" s="9" t="s">
        <v>123</v>
      </c>
      <c r="F30" s="12" t="s">
        <v>124</v>
      </c>
      <c r="G30" s="11" t="s">
        <v>121</v>
      </c>
      <c r="H30" s="27"/>
      <c r="I30" s="27"/>
      <c r="J30" s="24" t="str" cm="1">
        <f t="array" ref="J30:N30">_xlfn.TEXTSPLIT(G30,CHAR(10))</f>
        <v>1.1.1</v>
      </c>
      <c r="K30" s="24" t="str">
        <v>1.1.2</v>
      </c>
      <c r="L30" s="24" t="str">
        <v>6.1.1</v>
      </c>
      <c r="M30" s="24" t="str">
        <v>6.6.1</v>
      </c>
      <c r="N30" s="24" t="str">
        <v>6.6.2</v>
      </c>
      <c r="O30" s="24"/>
      <c r="P30" s="24"/>
      <c r="Q30" s="24"/>
    </row>
    <row r="31" spans="1:20" ht="67.5" x14ac:dyDescent="0.35">
      <c r="A31" s="160"/>
      <c r="B31" s="163"/>
      <c r="C31" s="165"/>
      <c r="D31" s="6" t="s">
        <v>125</v>
      </c>
      <c r="E31" s="9" t="s">
        <v>126</v>
      </c>
      <c r="F31" s="12" t="s">
        <v>127</v>
      </c>
      <c r="G31" s="11" t="s">
        <v>121</v>
      </c>
      <c r="H31" s="27"/>
      <c r="I31" s="27"/>
      <c r="J31" s="24" t="str" cm="1">
        <f t="array" ref="J31:N31">_xlfn.TEXTSPLIT(G31,CHAR(10))</f>
        <v>1.1.1</v>
      </c>
      <c r="K31" s="24" t="str">
        <v>1.1.2</v>
      </c>
      <c r="L31" s="24" t="str">
        <v>6.1.1</v>
      </c>
      <c r="M31" s="24" t="str">
        <v>6.6.1</v>
      </c>
      <c r="N31" s="24" t="str">
        <v>6.6.2</v>
      </c>
      <c r="O31" s="24"/>
      <c r="P31" s="24"/>
      <c r="Q31" s="24"/>
    </row>
    <row r="32" spans="1:20" ht="67.5" x14ac:dyDescent="0.35">
      <c r="A32" s="160"/>
      <c r="B32" s="164"/>
      <c r="C32" s="165"/>
      <c r="D32" s="6" t="s">
        <v>128</v>
      </c>
      <c r="E32" s="9" t="s">
        <v>48</v>
      </c>
      <c r="F32" s="12" t="s">
        <v>129</v>
      </c>
      <c r="G32" s="11" t="s">
        <v>130</v>
      </c>
      <c r="H32" s="27"/>
      <c r="I32" s="27"/>
      <c r="J32" s="24" t="str" cm="1">
        <f t="array" ref="J32:M32">_xlfn.TEXTSPLIT(G32,CHAR(10))</f>
        <v>1.2.1</v>
      </c>
      <c r="K32" s="24" t="str">
        <v>1.2.2</v>
      </c>
      <c r="L32" s="24" t="str">
        <v>6.6.1</v>
      </c>
      <c r="M32" s="24" t="str">
        <v>6.6.2</v>
      </c>
      <c r="N32" s="24"/>
      <c r="O32" s="24"/>
      <c r="P32" s="24"/>
      <c r="Q32" s="24"/>
    </row>
    <row r="33" spans="1:17" ht="40.5" x14ac:dyDescent="0.35">
      <c r="A33" s="160"/>
      <c r="B33" s="166" t="s">
        <v>131</v>
      </c>
      <c r="C33" s="167" t="s">
        <v>132</v>
      </c>
      <c r="D33" s="13" t="s">
        <v>133</v>
      </c>
      <c r="E33" s="13" t="s">
        <v>134</v>
      </c>
      <c r="F33" s="14" t="s">
        <v>135</v>
      </c>
      <c r="G33" s="15" t="s">
        <v>136</v>
      </c>
      <c r="H33" s="27"/>
      <c r="I33" s="27"/>
      <c r="J33" s="24" t="str" cm="1">
        <f t="array" ref="J33">_xlfn.TEXTSPLIT(G33,CHAR(10))</f>
        <v>3.1.1</v>
      </c>
      <c r="K33" s="24"/>
      <c r="L33" s="24"/>
      <c r="M33" s="24"/>
      <c r="N33" s="24"/>
      <c r="O33" s="24"/>
      <c r="P33" s="24"/>
      <c r="Q33" s="24"/>
    </row>
    <row r="34" spans="1:17" ht="54" x14ac:dyDescent="0.35">
      <c r="A34" s="160"/>
      <c r="B34" s="166"/>
      <c r="C34" s="168"/>
      <c r="D34" s="13" t="s">
        <v>137</v>
      </c>
      <c r="E34" s="16" t="s">
        <v>138</v>
      </c>
      <c r="F34" s="17" t="s">
        <v>139</v>
      </c>
      <c r="G34" s="18" t="s">
        <v>140</v>
      </c>
      <c r="H34" s="27"/>
      <c r="I34" s="27"/>
      <c r="J34" s="24" t="str" cm="1">
        <f t="array" ref="J34">_xlfn.TEXTSPLIT(G34,CHAR(10))</f>
        <v xml:space="preserve">3.1.1 </v>
      </c>
      <c r="K34" s="24"/>
      <c r="L34" s="24"/>
      <c r="M34" s="24"/>
      <c r="N34" s="24"/>
      <c r="O34" s="24"/>
      <c r="P34" s="24"/>
      <c r="Q34" s="24"/>
    </row>
    <row r="35" spans="1:17" ht="54" x14ac:dyDescent="0.35">
      <c r="A35" s="160"/>
      <c r="B35" s="166"/>
      <c r="C35" s="168"/>
      <c r="D35" s="13" t="s">
        <v>141</v>
      </c>
      <c r="E35" s="16" t="s">
        <v>142</v>
      </c>
      <c r="F35" s="19" t="s">
        <v>143</v>
      </c>
      <c r="G35" s="18" t="s">
        <v>140</v>
      </c>
      <c r="H35" s="27"/>
      <c r="I35" s="27"/>
      <c r="J35" s="24" t="str" cm="1">
        <f t="array" ref="J35">_xlfn.TEXTSPLIT(G35,CHAR(10))</f>
        <v xml:space="preserve">3.1.1 </v>
      </c>
      <c r="K35" s="24"/>
      <c r="L35" s="24"/>
      <c r="M35" s="24"/>
      <c r="N35" s="24"/>
      <c r="O35" s="24"/>
      <c r="P35" s="24"/>
      <c r="Q35" s="24"/>
    </row>
    <row r="36" spans="1:17" ht="27" x14ac:dyDescent="0.35">
      <c r="A36" s="160"/>
      <c r="B36" s="166"/>
      <c r="C36" s="168"/>
      <c r="D36" s="13" t="s">
        <v>144</v>
      </c>
      <c r="E36" s="16" t="s">
        <v>145</v>
      </c>
      <c r="F36" s="19" t="s">
        <v>146</v>
      </c>
      <c r="G36" s="18" t="s">
        <v>147</v>
      </c>
      <c r="H36" s="27"/>
      <c r="I36" s="27"/>
      <c r="J36" s="24" t="str" cm="1">
        <f t="array" ref="J36">_xlfn.TEXTSPLIT(G36,CHAR(10))</f>
        <v>3.1.2</v>
      </c>
      <c r="K36" s="24"/>
      <c r="L36" s="24"/>
      <c r="M36" s="24"/>
      <c r="N36" s="24"/>
      <c r="O36" s="24"/>
      <c r="P36" s="24"/>
      <c r="Q36" s="24"/>
    </row>
    <row r="37" spans="1:17" ht="54" x14ac:dyDescent="0.35">
      <c r="A37" s="160"/>
      <c r="B37" s="166"/>
      <c r="C37" s="168"/>
      <c r="D37" s="13" t="s">
        <v>148</v>
      </c>
      <c r="E37" s="16" t="s">
        <v>149</v>
      </c>
      <c r="F37" s="19" t="s">
        <v>150</v>
      </c>
      <c r="G37" s="18" t="s">
        <v>151</v>
      </c>
      <c r="H37" s="27"/>
      <c r="I37" s="27"/>
      <c r="J37" s="24" t="str" cm="1">
        <f t="array" ref="J37:K37">_xlfn.TEXTSPLIT(G37,CHAR(10))</f>
        <v>2.3.1</v>
      </c>
      <c r="K37" s="24" t="str">
        <v>3.1.2</v>
      </c>
      <c r="L37" s="24"/>
      <c r="M37" s="24"/>
      <c r="N37" s="24"/>
      <c r="O37" s="24"/>
      <c r="P37" s="24"/>
      <c r="Q37" s="24"/>
    </row>
    <row r="38" spans="1:17" ht="94.5" x14ac:dyDescent="0.35">
      <c r="A38" s="161"/>
      <c r="B38" s="167"/>
      <c r="C38" s="168"/>
      <c r="D38" s="13" t="s">
        <v>152</v>
      </c>
      <c r="E38" s="16" t="s">
        <v>48</v>
      </c>
      <c r="F38" s="19" t="s">
        <v>153</v>
      </c>
      <c r="G38" s="18" t="s">
        <v>154</v>
      </c>
      <c r="H38" s="27"/>
      <c r="I38" s="27"/>
      <c r="J38" s="24" t="str" cm="1">
        <f t="array" ref="J38:K38">_xlfn.TEXTSPLIT(G38,CHAR(10))</f>
        <v>3.1.1</v>
      </c>
      <c r="K38" s="24" t="str">
        <v>3.1.2</v>
      </c>
      <c r="L38" s="24"/>
      <c r="M38" s="24"/>
      <c r="N38" s="24"/>
      <c r="O38" s="24"/>
      <c r="P38" s="24"/>
      <c r="Q38" s="24"/>
    </row>
    <row r="39" spans="1:17" ht="54" x14ac:dyDescent="0.35">
      <c r="A39" s="159">
        <v>4</v>
      </c>
      <c r="B39" s="162" t="s">
        <v>155</v>
      </c>
      <c r="C39" s="164" t="s">
        <v>156</v>
      </c>
      <c r="D39" s="6" t="s">
        <v>157</v>
      </c>
      <c r="E39" s="6" t="s">
        <v>158</v>
      </c>
      <c r="F39" s="7" t="s">
        <v>159</v>
      </c>
      <c r="G39" s="8" t="s">
        <v>160</v>
      </c>
      <c r="H39" s="27"/>
      <c r="I39" s="27"/>
      <c r="J39" s="24" t="str" cm="1">
        <f t="array" ref="J39:M39">_xlfn.TEXTSPLIT(G39,CHAR(10))</f>
        <v>1.2.2</v>
      </c>
      <c r="K39" s="24" t="str">
        <v>6.3.1</v>
      </c>
      <c r="L39" s="24" t="str">
        <v>6.3.3</v>
      </c>
      <c r="M39" s="24" t="str">
        <v>6.6.1</v>
      </c>
      <c r="N39" s="24"/>
      <c r="O39" s="24"/>
      <c r="P39" s="24"/>
    </row>
    <row r="40" spans="1:17" ht="108" x14ac:dyDescent="0.35">
      <c r="A40" s="160"/>
      <c r="B40" s="163"/>
      <c r="C40" s="165"/>
      <c r="D40" s="6" t="s">
        <v>161</v>
      </c>
      <c r="E40" s="9" t="s">
        <v>162</v>
      </c>
      <c r="F40" s="12" t="s">
        <v>163</v>
      </c>
      <c r="G40" s="11" t="s">
        <v>164</v>
      </c>
      <c r="H40" s="27"/>
      <c r="I40" s="27"/>
      <c r="J40" s="24" t="str" cm="1">
        <f t="array" ref="J40:O40">_xlfn.TEXTSPLIT(G40,CHAR(10))</f>
        <v>1.1.2</v>
      </c>
      <c r="K40" s="24" t="str">
        <v>1.2.1</v>
      </c>
      <c r="L40" s="24" t="str">
        <v>1.2.2</v>
      </c>
      <c r="M40" s="24" t="str">
        <v>6.2.2</v>
      </c>
      <c r="N40" s="24" t="str">
        <v>6.3.1</v>
      </c>
      <c r="O40" s="24" t="str">
        <v>6.6.1</v>
      </c>
      <c r="P40" s="24"/>
    </row>
    <row r="41" spans="1:17" ht="54" x14ac:dyDescent="0.35">
      <c r="A41" s="160"/>
      <c r="B41" s="163"/>
      <c r="C41" s="165"/>
      <c r="D41" s="6" t="s">
        <v>165</v>
      </c>
      <c r="E41" s="9" t="s">
        <v>166</v>
      </c>
      <c r="F41" s="12" t="s">
        <v>167</v>
      </c>
      <c r="G41" s="11" t="s">
        <v>168</v>
      </c>
      <c r="H41" s="27"/>
      <c r="I41" s="27"/>
      <c r="J41" s="24" t="str" cm="1">
        <f t="array" ref="J41:M41">_xlfn.TEXTSPLIT(G41,CHAR(10))</f>
        <v>1.2.4</v>
      </c>
      <c r="K41" s="24" t="str">
        <v>6.3.1</v>
      </c>
      <c r="L41" s="24" t="str">
        <v>6.4.1</v>
      </c>
      <c r="M41" s="24" t="str">
        <v>6.4.3</v>
      </c>
      <c r="N41" s="24"/>
      <c r="O41" s="24"/>
      <c r="P41" s="24"/>
    </row>
    <row r="42" spans="1:17" ht="54" x14ac:dyDescent="0.35">
      <c r="A42" s="160"/>
      <c r="B42" s="163"/>
      <c r="C42" s="165"/>
      <c r="D42" s="6" t="s">
        <v>169</v>
      </c>
      <c r="E42" s="9" t="s">
        <v>170</v>
      </c>
      <c r="F42" s="12" t="s">
        <v>171</v>
      </c>
      <c r="G42" s="11" t="s">
        <v>175</v>
      </c>
      <c r="H42" s="27"/>
      <c r="I42" s="27"/>
      <c r="J42" s="24" t="str" cm="1">
        <f t="array" ref="J42:M42">_xlfn.TEXTSPLIT(G42,CHAR(10))</f>
        <v>1.1.1</v>
      </c>
      <c r="K42" s="24" t="str">
        <v>1.2.1</v>
      </c>
      <c r="L42" s="24" t="str">
        <v>1.2.6</v>
      </c>
      <c r="M42" s="24" t="str">
        <v>6.2.2</v>
      </c>
      <c r="N42" s="24"/>
      <c r="O42" s="24"/>
      <c r="P42" s="24"/>
    </row>
    <row r="43" spans="1:17" ht="54" x14ac:dyDescent="0.35">
      <c r="A43" s="160"/>
      <c r="B43" s="163"/>
      <c r="C43" s="165"/>
      <c r="D43" s="6" t="s">
        <v>172</v>
      </c>
      <c r="E43" s="9" t="s">
        <v>173</v>
      </c>
      <c r="F43" s="12" t="s">
        <v>174</v>
      </c>
      <c r="G43" s="11" t="s">
        <v>175</v>
      </c>
      <c r="H43" s="27"/>
      <c r="I43" s="27"/>
      <c r="J43" s="25" t="str" cm="1">
        <f t="array" ref="J43:M43">_xlfn.TEXTSPLIT(G43,CHAR(10))</f>
        <v>1.1.1</v>
      </c>
      <c r="K43" s="24" t="str">
        <v>1.2.1</v>
      </c>
      <c r="L43" s="24" t="str">
        <v>1.2.6</v>
      </c>
      <c r="M43" s="24" t="str">
        <v>6.2.2</v>
      </c>
      <c r="N43" s="24"/>
      <c r="O43" s="24"/>
      <c r="P43" s="24"/>
    </row>
    <row r="44" spans="1:17" ht="81" x14ac:dyDescent="0.35">
      <c r="A44" s="160"/>
      <c r="B44" s="164"/>
      <c r="C44" s="165"/>
      <c r="D44" s="6" t="s">
        <v>176</v>
      </c>
      <c r="E44" s="9" t="s">
        <v>48</v>
      </c>
      <c r="F44" s="12" t="s">
        <v>177</v>
      </c>
      <c r="G44" s="11" t="s">
        <v>178</v>
      </c>
      <c r="H44" s="27"/>
      <c r="I44" s="27"/>
      <c r="J44" s="24" t="str" cm="1">
        <f t="array" ref="J44:O44">_xlfn.TEXTSPLIT(G44,CHAR(10))</f>
        <v>6.2.2</v>
      </c>
      <c r="K44" s="24" t="str">
        <v>6.3.1</v>
      </c>
      <c r="L44" s="24" t="str">
        <v>6.3.3</v>
      </c>
      <c r="M44" s="24" t="str">
        <v>6.4.1</v>
      </c>
      <c r="N44" s="24" t="str">
        <v>6.4.3</v>
      </c>
      <c r="O44" s="24" t="str">
        <v>6.6.2</v>
      </c>
      <c r="P44" s="24"/>
    </row>
    <row r="45" spans="1:17" ht="27" x14ac:dyDescent="0.35">
      <c r="A45" s="160"/>
      <c r="B45" s="166" t="s">
        <v>179</v>
      </c>
      <c r="C45" s="167" t="s">
        <v>180</v>
      </c>
      <c r="D45" s="13" t="s">
        <v>181</v>
      </c>
      <c r="E45" s="13" t="s">
        <v>182</v>
      </c>
      <c r="F45" s="14" t="s">
        <v>183</v>
      </c>
      <c r="G45" s="15" t="s">
        <v>184</v>
      </c>
      <c r="H45" s="27"/>
      <c r="I45" s="27"/>
      <c r="J45" s="24" t="str" cm="1">
        <f t="array" ref="J45">_xlfn.TEXTSPLIT(G45,CHAR(10))</f>
        <v>3.2.1</v>
      </c>
      <c r="K45" s="24"/>
      <c r="L45" s="24"/>
      <c r="M45" s="24"/>
      <c r="N45" s="24"/>
      <c r="O45" s="24"/>
      <c r="P45" s="24"/>
    </row>
    <row r="46" spans="1:17" ht="67.5" x14ac:dyDescent="0.35">
      <c r="A46" s="160"/>
      <c r="B46" s="166"/>
      <c r="C46" s="168"/>
      <c r="D46" s="13" t="s">
        <v>185</v>
      </c>
      <c r="E46" s="16" t="s">
        <v>186</v>
      </c>
      <c r="F46" s="17" t="s">
        <v>187</v>
      </c>
      <c r="G46" s="18" t="s">
        <v>184</v>
      </c>
      <c r="H46" s="27"/>
      <c r="I46" s="27"/>
      <c r="J46" s="24" t="str" cm="1">
        <f t="array" ref="J46">_xlfn.TEXTSPLIT(G46,CHAR(10))</f>
        <v>3.2.1</v>
      </c>
      <c r="K46" s="24"/>
      <c r="L46" s="24"/>
      <c r="M46" s="24"/>
      <c r="N46" s="24"/>
      <c r="O46" s="24"/>
      <c r="P46" s="24"/>
    </row>
    <row r="47" spans="1:17" ht="67.5" x14ac:dyDescent="0.35">
      <c r="A47" s="160"/>
      <c r="B47" s="166"/>
      <c r="C47" s="168"/>
      <c r="D47" s="13" t="s">
        <v>188</v>
      </c>
      <c r="E47" s="16" t="s">
        <v>189</v>
      </c>
      <c r="F47" s="19" t="s">
        <v>190</v>
      </c>
      <c r="G47" s="18" t="s">
        <v>184</v>
      </c>
      <c r="H47" s="27"/>
      <c r="I47" s="27"/>
      <c r="J47" s="24" t="str" cm="1">
        <f t="array" ref="J47">_xlfn.TEXTSPLIT(G47,CHAR(10))</f>
        <v>3.2.1</v>
      </c>
      <c r="K47" s="24"/>
      <c r="L47" s="24"/>
      <c r="M47" s="24"/>
      <c r="N47" s="24"/>
      <c r="O47" s="24"/>
      <c r="P47" s="24"/>
    </row>
    <row r="48" spans="1:17" ht="81" x14ac:dyDescent="0.35">
      <c r="A48" s="160"/>
      <c r="B48" s="166"/>
      <c r="C48" s="168"/>
      <c r="D48" s="13" t="s">
        <v>191</v>
      </c>
      <c r="E48" s="20" t="s">
        <v>192</v>
      </c>
      <c r="F48" s="19" t="s">
        <v>193</v>
      </c>
      <c r="G48" s="18" t="s">
        <v>184</v>
      </c>
      <c r="H48" s="27"/>
      <c r="I48" s="27"/>
      <c r="J48" s="24" t="str" cm="1">
        <f t="array" ref="J48">_xlfn.TEXTSPLIT(G48,CHAR(10))</f>
        <v>3.2.1</v>
      </c>
      <c r="K48" s="24"/>
      <c r="L48" s="24"/>
      <c r="M48" s="24"/>
      <c r="N48" s="24"/>
      <c r="O48" s="24"/>
      <c r="P48" s="24"/>
    </row>
    <row r="49" spans="1:17" ht="108" x14ac:dyDescent="0.35">
      <c r="A49" s="160"/>
      <c r="B49" s="166"/>
      <c r="C49" s="168"/>
      <c r="D49" s="13" t="s">
        <v>194</v>
      </c>
      <c r="E49" s="16" t="s">
        <v>195</v>
      </c>
      <c r="F49" s="19" t="s">
        <v>196</v>
      </c>
      <c r="G49" s="18" t="s">
        <v>197</v>
      </c>
      <c r="H49" s="27"/>
      <c r="I49" s="27"/>
      <c r="J49" s="24" t="str" cm="1">
        <f t="array" ref="J49">_xlfn.TEXTSPLIT(G49,CHAR(10))</f>
        <v>3.2.2</v>
      </c>
      <c r="K49" s="24"/>
      <c r="L49" s="24"/>
      <c r="M49" s="24"/>
      <c r="N49" s="24"/>
      <c r="O49" s="24"/>
      <c r="P49" s="24"/>
    </row>
    <row r="50" spans="1:17" ht="108" x14ac:dyDescent="0.35">
      <c r="A50" s="161"/>
      <c r="B50" s="167"/>
      <c r="C50" s="168"/>
      <c r="D50" s="13" t="s">
        <v>198</v>
      </c>
      <c r="E50" s="16" t="s">
        <v>48</v>
      </c>
      <c r="F50" s="19" t="s">
        <v>199</v>
      </c>
      <c r="G50" s="18" t="s">
        <v>200</v>
      </c>
      <c r="H50" s="27"/>
      <c r="I50" s="27"/>
      <c r="J50" s="24" t="str" cm="1">
        <f t="array" ref="J50:K50">_xlfn.TEXTSPLIT(G50,CHAR(10))</f>
        <v>3.2.1</v>
      </c>
      <c r="K50" s="24" t="str">
        <v>3.2.2</v>
      </c>
      <c r="L50" s="24"/>
      <c r="M50" s="24"/>
      <c r="N50" s="24"/>
      <c r="O50" s="24"/>
      <c r="P50" s="24"/>
    </row>
    <row r="51" spans="1:17" ht="40.5" x14ac:dyDescent="0.35">
      <c r="A51" s="159">
        <v>5</v>
      </c>
      <c r="B51" s="162" t="s">
        <v>201</v>
      </c>
      <c r="C51" s="164" t="s">
        <v>202</v>
      </c>
      <c r="D51" s="6" t="s">
        <v>203</v>
      </c>
      <c r="E51" s="6" t="s">
        <v>204</v>
      </c>
      <c r="F51" s="7" t="s">
        <v>205</v>
      </c>
      <c r="G51" s="8" t="s">
        <v>206</v>
      </c>
      <c r="H51" s="27"/>
      <c r="I51" s="27"/>
      <c r="J51" s="24" t="str" cm="1">
        <f t="array" ref="J51:L51">_xlfn.TEXTSPLIT(G51,CHAR(10))</f>
        <v>1.2.1</v>
      </c>
      <c r="K51" s="24" t="str">
        <v>1.2.6</v>
      </c>
      <c r="L51" s="24" t="str">
        <v>6.2.2</v>
      </c>
      <c r="M51" s="24"/>
      <c r="N51" s="24"/>
      <c r="O51" s="24"/>
      <c r="P51" s="24"/>
    </row>
    <row r="52" spans="1:17" ht="40.5" x14ac:dyDescent="0.35">
      <c r="A52" s="160"/>
      <c r="B52" s="163"/>
      <c r="C52" s="165"/>
      <c r="D52" s="6" t="s">
        <v>207</v>
      </c>
      <c r="E52" s="9" t="s">
        <v>208</v>
      </c>
      <c r="F52" s="12" t="s">
        <v>209</v>
      </c>
      <c r="G52" s="11" t="s">
        <v>210</v>
      </c>
      <c r="H52" s="27"/>
      <c r="I52" s="27"/>
      <c r="J52" s="24" t="str" cm="1">
        <f t="array" ref="J52:L52">_xlfn.TEXTSPLIT(G52,CHAR(10))</f>
        <v>6.2.2</v>
      </c>
      <c r="K52" s="24" t="str">
        <v>6.3.1</v>
      </c>
      <c r="L52" s="24" t="str">
        <v>6.4.2</v>
      </c>
      <c r="M52" s="24"/>
      <c r="N52" s="24"/>
      <c r="O52" s="24"/>
      <c r="P52" s="24"/>
    </row>
    <row r="53" spans="1:17" ht="54" x14ac:dyDescent="0.35">
      <c r="A53" s="160"/>
      <c r="B53" s="163"/>
      <c r="C53" s="165"/>
      <c r="D53" s="6" t="s">
        <v>211</v>
      </c>
      <c r="E53" s="9" t="s">
        <v>212</v>
      </c>
      <c r="F53" s="12" t="s">
        <v>213</v>
      </c>
      <c r="G53" s="11" t="s">
        <v>214</v>
      </c>
      <c r="H53" s="27"/>
      <c r="I53" s="27"/>
      <c r="J53" s="24" t="str" cm="1">
        <f t="array" ref="J53:M53">_xlfn.TEXTSPLIT(G53,CHAR(10))</f>
        <v>1.2.2</v>
      </c>
      <c r="K53" s="24" t="str">
        <v>6.3.1</v>
      </c>
      <c r="L53" s="24" t="str">
        <v>6.3.3</v>
      </c>
      <c r="M53" s="24" t="str">
        <v>6.4.2</v>
      </c>
      <c r="N53" s="24"/>
      <c r="O53" s="24"/>
      <c r="P53" s="24"/>
    </row>
    <row r="54" spans="1:17" ht="67.5" x14ac:dyDescent="0.35">
      <c r="A54" s="160"/>
      <c r="B54" s="163"/>
      <c r="C54" s="165"/>
      <c r="D54" s="6" t="s">
        <v>215</v>
      </c>
      <c r="E54" s="9" t="s">
        <v>216</v>
      </c>
      <c r="F54" s="12" t="s">
        <v>217</v>
      </c>
      <c r="G54" s="11" t="s">
        <v>214</v>
      </c>
      <c r="H54" s="27"/>
      <c r="I54" s="27"/>
      <c r="J54" s="24" t="str" cm="1">
        <f t="array" ref="J54:M54">_xlfn.TEXTSPLIT(G54,CHAR(10))</f>
        <v>1.2.2</v>
      </c>
      <c r="K54" s="24" t="str">
        <v>6.3.1</v>
      </c>
      <c r="L54" s="24" t="str">
        <v>6.3.3</v>
      </c>
      <c r="M54" s="24" t="str">
        <v>6.4.2</v>
      </c>
      <c r="N54" s="24"/>
      <c r="O54" s="24"/>
      <c r="P54" s="24"/>
    </row>
    <row r="55" spans="1:17" ht="54" x14ac:dyDescent="0.35">
      <c r="A55" s="160"/>
      <c r="B55" s="163"/>
      <c r="C55" s="165"/>
      <c r="D55" s="6" t="s">
        <v>218</v>
      </c>
      <c r="E55" s="9" t="s">
        <v>219</v>
      </c>
      <c r="F55" s="12" t="s">
        <v>220</v>
      </c>
      <c r="G55" s="11" t="s">
        <v>221</v>
      </c>
      <c r="H55" s="27"/>
      <c r="I55" s="27"/>
      <c r="J55" s="24" t="str" cm="1">
        <f t="array" ref="J55:M55">_xlfn.TEXTSPLIT(G55,CHAR(10))</f>
        <v>1.2.1</v>
      </c>
      <c r="K55" s="24" t="str">
        <v>6.2.2</v>
      </c>
      <c r="L55" s="24" t="str">
        <v>6.3.1</v>
      </c>
      <c r="M55" s="24" t="str">
        <v>6.4.4</v>
      </c>
      <c r="N55" s="24"/>
      <c r="O55" s="24"/>
      <c r="P55" s="24"/>
    </row>
    <row r="56" spans="1:17" ht="40.5" x14ac:dyDescent="0.35">
      <c r="A56" s="160"/>
      <c r="B56" s="164"/>
      <c r="C56" s="165"/>
      <c r="D56" s="6" t="s">
        <v>222</v>
      </c>
      <c r="E56" s="9" t="s">
        <v>48</v>
      </c>
      <c r="F56" s="12" t="s">
        <v>223</v>
      </c>
      <c r="G56" s="11" t="s">
        <v>224</v>
      </c>
      <c r="H56" s="27"/>
      <c r="I56" s="27"/>
      <c r="J56" s="24" t="str" cm="1">
        <f t="array" ref="J56:L56">_xlfn.TEXTSPLIT(G56,CHAR(10))</f>
        <v>6.3.1</v>
      </c>
      <c r="K56" s="24" t="str">
        <v>6.4.2</v>
      </c>
      <c r="L56" s="24" t="str">
        <v>6.4.3</v>
      </c>
      <c r="M56" s="24"/>
      <c r="N56" s="24"/>
      <c r="O56" s="24"/>
      <c r="P56" s="24"/>
    </row>
    <row r="57" spans="1:17" ht="81" x14ac:dyDescent="0.35">
      <c r="A57" s="160"/>
      <c r="B57" s="166" t="s">
        <v>225</v>
      </c>
      <c r="C57" s="167" t="s">
        <v>226</v>
      </c>
      <c r="D57" s="13" t="s">
        <v>227</v>
      </c>
      <c r="E57" s="13" t="s">
        <v>228</v>
      </c>
      <c r="F57" s="14" t="s">
        <v>229</v>
      </c>
      <c r="G57" s="15" t="s">
        <v>230</v>
      </c>
      <c r="H57" s="27"/>
      <c r="I57" s="27"/>
      <c r="J57" s="24" t="str" cm="1">
        <f t="array" ref="J57:M57">_xlfn.TEXTSPLIT(G57,CHAR(10))</f>
        <v>3.2.2</v>
      </c>
      <c r="K57" s="24" t="str">
        <v>4.2.1</v>
      </c>
      <c r="L57" s="24" t="str">
        <v>5.3.1</v>
      </c>
      <c r="M57" s="24" t="str">
        <v>5.3.2</v>
      </c>
      <c r="N57" s="24"/>
      <c r="O57" s="24"/>
      <c r="P57" s="24"/>
    </row>
    <row r="58" spans="1:17" ht="54" x14ac:dyDescent="0.35">
      <c r="A58" s="160"/>
      <c r="B58" s="166"/>
      <c r="C58" s="168"/>
      <c r="D58" s="13" t="s">
        <v>231</v>
      </c>
      <c r="E58" s="16" t="s">
        <v>232</v>
      </c>
      <c r="F58" s="17" t="s">
        <v>233</v>
      </c>
      <c r="G58" s="18" t="s">
        <v>234</v>
      </c>
      <c r="H58" s="27"/>
      <c r="I58" s="27"/>
      <c r="J58" s="24" t="str" cm="1">
        <f t="array" ref="J58:K58">_xlfn.TEXTSPLIT(G58,CHAR(10))</f>
        <v>4.2.1</v>
      </c>
      <c r="K58" s="24" t="str">
        <v>5.3.2</v>
      </c>
      <c r="L58" s="24"/>
      <c r="M58" s="24"/>
      <c r="N58" s="24"/>
      <c r="O58" s="24"/>
      <c r="P58" s="24"/>
    </row>
    <row r="59" spans="1:17" ht="54" x14ac:dyDescent="0.35">
      <c r="A59" s="160"/>
      <c r="B59" s="166"/>
      <c r="C59" s="168"/>
      <c r="D59" s="13" t="s">
        <v>235</v>
      </c>
      <c r="E59" s="16" t="s">
        <v>236</v>
      </c>
      <c r="F59" s="19" t="s">
        <v>237</v>
      </c>
      <c r="G59" s="18" t="s">
        <v>238</v>
      </c>
      <c r="H59" s="27"/>
      <c r="I59" s="27"/>
      <c r="J59" s="24" t="str" cm="1">
        <f t="array" ref="J59:K59">_xlfn.TEXTSPLIT(G59,CHAR(10))</f>
        <v>5.3.1</v>
      </c>
      <c r="K59" s="24" t="str">
        <v>5.3.2</v>
      </c>
      <c r="L59" s="24"/>
      <c r="M59" s="24"/>
      <c r="N59" s="24"/>
      <c r="O59" s="24"/>
      <c r="P59" s="24"/>
    </row>
    <row r="60" spans="1:17" ht="40.5" x14ac:dyDescent="0.35">
      <c r="A60" s="160"/>
      <c r="B60" s="166"/>
      <c r="C60" s="168"/>
      <c r="D60" s="13" t="s">
        <v>239</v>
      </c>
      <c r="E60" s="16" t="s">
        <v>240</v>
      </c>
      <c r="F60" s="19" t="s">
        <v>241</v>
      </c>
      <c r="G60" s="18" t="s">
        <v>234</v>
      </c>
      <c r="H60" s="27"/>
      <c r="I60" s="27"/>
      <c r="J60" s="24" t="str" cm="1">
        <f t="array" ref="J60:K60">_xlfn.TEXTSPLIT(G60,CHAR(10))</f>
        <v>4.2.1</v>
      </c>
      <c r="K60" s="24" t="str">
        <v>5.3.2</v>
      </c>
      <c r="L60" s="24"/>
      <c r="M60" s="24"/>
      <c r="N60" s="24"/>
      <c r="O60" s="24"/>
      <c r="P60" s="24"/>
    </row>
    <row r="61" spans="1:17" ht="54" x14ac:dyDescent="0.35">
      <c r="A61" s="160"/>
      <c r="B61" s="166"/>
      <c r="C61" s="168"/>
      <c r="D61" s="13" t="s">
        <v>242</v>
      </c>
      <c r="E61" s="16" t="s">
        <v>243</v>
      </c>
      <c r="F61" s="19" t="s">
        <v>244</v>
      </c>
      <c r="G61" s="18" t="s">
        <v>245</v>
      </c>
      <c r="H61" s="27"/>
      <c r="I61" s="27"/>
      <c r="J61" s="24" t="str" cm="1">
        <f t="array" ref="J61">_xlfn.TEXTSPLIT(G61,CHAR(10))</f>
        <v>3.2.3</v>
      </c>
      <c r="K61" s="24"/>
      <c r="L61" s="24"/>
      <c r="M61" s="24"/>
      <c r="N61" s="24"/>
      <c r="O61" s="24"/>
      <c r="P61" s="24"/>
    </row>
    <row r="62" spans="1:17" ht="121.5" x14ac:dyDescent="0.35">
      <c r="A62" s="161"/>
      <c r="B62" s="167"/>
      <c r="C62" s="168"/>
      <c r="D62" s="13" t="s">
        <v>246</v>
      </c>
      <c r="E62" s="16" t="s">
        <v>48</v>
      </c>
      <c r="F62" s="19" t="s">
        <v>247</v>
      </c>
      <c r="G62" s="18" t="s">
        <v>248</v>
      </c>
      <c r="H62" s="27"/>
      <c r="I62" s="27"/>
      <c r="J62" s="24" t="str" cm="1">
        <f t="array" ref="J62:L62">_xlfn.TEXTSPLIT(G62,CHAR(10))</f>
        <v>3.2.3</v>
      </c>
      <c r="K62" s="24" t="str">
        <v>5.3.1</v>
      </c>
      <c r="L62" s="24" t="str">
        <v>5.3.2</v>
      </c>
      <c r="M62" s="24"/>
      <c r="N62" s="24"/>
      <c r="O62" s="24"/>
      <c r="P62" s="24"/>
    </row>
    <row r="63" spans="1:17" ht="40.5" x14ac:dyDescent="0.35">
      <c r="A63" s="159">
        <v>6</v>
      </c>
      <c r="B63" s="162" t="s">
        <v>249</v>
      </c>
      <c r="C63" s="164" t="s">
        <v>250</v>
      </c>
      <c r="D63" s="6" t="s">
        <v>251</v>
      </c>
      <c r="E63" s="6" t="s">
        <v>252</v>
      </c>
      <c r="F63" s="7" t="s">
        <v>253</v>
      </c>
      <c r="G63" s="8" t="s">
        <v>254</v>
      </c>
      <c r="H63" s="27"/>
      <c r="I63" s="27"/>
      <c r="J63" s="24" t="str" cm="1">
        <f t="array" ref="J63:L63">_xlfn.TEXTSPLIT(G63,CHAR(10))</f>
        <v>6.1.1</v>
      </c>
      <c r="K63" s="24" t="str">
        <v>6.1.2</v>
      </c>
      <c r="L63" s="24" t="str">
        <v>6.1.4</v>
      </c>
      <c r="M63" s="24"/>
      <c r="N63" s="24"/>
      <c r="O63" s="24"/>
      <c r="P63" s="24"/>
      <c r="Q63" s="24"/>
    </row>
    <row r="64" spans="1:17" ht="67.5" x14ac:dyDescent="0.35">
      <c r="A64" s="160"/>
      <c r="B64" s="163"/>
      <c r="C64" s="165"/>
      <c r="D64" s="6" t="s">
        <v>255</v>
      </c>
      <c r="E64" s="9" t="s">
        <v>256</v>
      </c>
      <c r="F64" s="12" t="s">
        <v>257</v>
      </c>
      <c r="G64" s="11" t="s">
        <v>258</v>
      </c>
      <c r="H64" s="27"/>
      <c r="I64" s="27"/>
      <c r="J64" s="24" t="str" cm="1">
        <f t="array" ref="J64:N64">_xlfn.TEXTSPLIT(G64,CHAR(10))</f>
        <v>6.2.2</v>
      </c>
      <c r="K64" s="24" t="str">
        <v>6.3.1</v>
      </c>
      <c r="L64" s="24" t="str">
        <v>6.3.2</v>
      </c>
      <c r="M64" s="24" t="str">
        <v>6.4.1</v>
      </c>
      <c r="N64" s="24" t="str">
        <v>6.6.2</v>
      </c>
      <c r="O64" s="24"/>
      <c r="P64" s="24"/>
      <c r="Q64" s="24"/>
    </row>
    <row r="65" spans="1:18" ht="67.5" x14ac:dyDescent="0.35">
      <c r="A65" s="160"/>
      <c r="B65" s="163"/>
      <c r="C65" s="165"/>
      <c r="D65" s="6" t="s">
        <v>259</v>
      </c>
      <c r="E65" s="9" t="s">
        <v>260</v>
      </c>
      <c r="F65" s="12" t="s">
        <v>261</v>
      </c>
      <c r="G65" s="11" t="s">
        <v>262</v>
      </c>
      <c r="H65" s="27"/>
      <c r="I65" s="27"/>
      <c r="J65" s="24" t="str" cm="1">
        <f t="array" ref="J65:N65">_xlfn.TEXTSPLIT(G65,CHAR(10))</f>
        <v>6.2.2</v>
      </c>
      <c r="K65" s="24" t="str">
        <v>6.3.1</v>
      </c>
      <c r="L65" s="24" t="str">
        <v>6.3.2</v>
      </c>
      <c r="M65" s="24" t="str">
        <v>6.6.1</v>
      </c>
      <c r="N65" s="24" t="str">
        <v>6.6.2</v>
      </c>
      <c r="O65" s="24"/>
      <c r="P65" s="24"/>
      <c r="Q65" s="24"/>
    </row>
    <row r="66" spans="1:18" ht="67.5" x14ac:dyDescent="0.35">
      <c r="A66" s="160"/>
      <c r="B66" s="163"/>
      <c r="C66" s="165"/>
      <c r="D66" s="6" t="s">
        <v>263</v>
      </c>
      <c r="E66" s="9" t="s">
        <v>264</v>
      </c>
      <c r="F66" s="12" t="s">
        <v>265</v>
      </c>
      <c r="G66" s="11" t="s">
        <v>262</v>
      </c>
      <c r="H66" s="27"/>
      <c r="I66" s="27"/>
      <c r="J66" s="24" t="str" cm="1">
        <f t="array" ref="J66:N66">_xlfn.TEXTSPLIT(G66,CHAR(10))</f>
        <v>6.2.2</v>
      </c>
      <c r="K66" s="24" t="str">
        <v>6.3.1</v>
      </c>
      <c r="L66" s="24" t="str">
        <v>6.3.2</v>
      </c>
      <c r="M66" s="24" t="str">
        <v>6.6.1</v>
      </c>
      <c r="N66" s="24" t="str">
        <v>6.6.2</v>
      </c>
      <c r="O66" s="24"/>
      <c r="P66" s="24"/>
      <c r="Q66" s="24"/>
    </row>
    <row r="67" spans="1:18" ht="81" x14ac:dyDescent="0.35">
      <c r="A67" s="160"/>
      <c r="B67" s="163"/>
      <c r="C67" s="165"/>
      <c r="D67" s="6" t="s">
        <v>266</v>
      </c>
      <c r="E67" s="9" t="s">
        <v>267</v>
      </c>
      <c r="F67" s="12" t="s">
        <v>268</v>
      </c>
      <c r="G67" s="11" t="s">
        <v>269</v>
      </c>
      <c r="H67" s="27"/>
      <c r="I67" s="27"/>
      <c r="J67" s="24" t="str" cm="1">
        <f t="array" ref="J67:O67">_xlfn.TEXTSPLIT(G67,CHAR(10))</f>
        <v>1.1.1</v>
      </c>
      <c r="K67" s="24" t="str">
        <v>6.1.1</v>
      </c>
      <c r="L67" s="24" t="str">
        <v>6.1.2</v>
      </c>
      <c r="M67" s="24" t="str">
        <v>6.4.1</v>
      </c>
      <c r="N67" s="24" t="str">
        <v>6.6.1</v>
      </c>
      <c r="O67" s="24" t="str">
        <v>6.6.2</v>
      </c>
      <c r="P67" s="24"/>
      <c r="Q67" s="24"/>
    </row>
    <row r="68" spans="1:18" ht="67.5" x14ac:dyDescent="0.35">
      <c r="A68" s="160"/>
      <c r="B68" s="164"/>
      <c r="C68" s="165"/>
      <c r="D68" s="6" t="s">
        <v>270</v>
      </c>
      <c r="E68" s="9" t="s">
        <v>48</v>
      </c>
      <c r="F68" s="12" t="s">
        <v>271</v>
      </c>
      <c r="G68" s="11" t="s">
        <v>262</v>
      </c>
      <c r="H68" s="27"/>
      <c r="I68" s="27"/>
      <c r="J68" s="24" t="str" cm="1">
        <f t="array" ref="J68:N68">_xlfn.TEXTSPLIT(G68,CHAR(10))</f>
        <v>6.2.2</v>
      </c>
      <c r="K68" s="24" t="str">
        <v>6.3.1</v>
      </c>
      <c r="L68" s="24" t="str">
        <v>6.3.2</v>
      </c>
      <c r="M68" s="24" t="str">
        <v>6.6.1</v>
      </c>
      <c r="N68" s="24" t="str">
        <v>6.6.2</v>
      </c>
      <c r="O68" s="24"/>
      <c r="P68" s="24"/>
      <c r="Q68" s="24"/>
    </row>
    <row r="69" spans="1:18" ht="81" x14ac:dyDescent="0.35">
      <c r="A69" s="160"/>
      <c r="B69" s="166" t="s">
        <v>272</v>
      </c>
      <c r="C69" s="167" t="s">
        <v>273</v>
      </c>
      <c r="D69" s="13" t="s">
        <v>274</v>
      </c>
      <c r="E69" s="13" t="s">
        <v>275</v>
      </c>
      <c r="F69" s="14" t="s">
        <v>276</v>
      </c>
      <c r="G69" s="15" t="s">
        <v>277</v>
      </c>
      <c r="H69" s="27"/>
      <c r="I69" s="27"/>
      <c r="J69" s="24" t="str" cm="1">
        <f t="array" ref="J69:M69">_xlfn.TEXTSPLIT(G69,CHAR(10))</f>
        <v>4.1.1</v>
      </c>
      <c r="K69" s="24" t="str">
        <v>4.1.2</v>
      </c>
      <c r="L69" s="24" t="str">
        <v>4.1.3</v>
      </c>
      <c r="M69" s="24" t="str">
        <v>4.1.6</v>
      </c>
      <c r="N69" s="24"/>
      <c r="O69" s="24"/>
      <c r="P69" s="24"/>
      <c r="Q69" s="24"/>
    </row>
    <row r="70" spans="1:18" ht="54" x14ac:dyDescent="0.35">
      <c r="A70" s="160"/>
      <c r="B70" s="166"/>
      <c r="C70" s="168"/>
      <c r="D70" s="13" t="s">
        <v>278</v>
      </c>
      <c r="E70" s="16" t="s">
        <v>279</v>
      </c>
      <c r="F70" s="17" t="s">
        <v>280</v>
      </c>
      <c r="G70" s="18" t="s">
        <v>281</v>
      </c>
      <c r="H70" s="27"/>
      <c r="I70" s="27"/>
      <c r="J70" s="24" t="str" cm="1">
        <f t="array" ref="J70:K70">_xlfn.TEXTSPLIT(G70,CHAR(10))</f>
        <v>2.3.1</v>
      </c>
      <c r="K70" s="24" t="str">
        <v>4.1.5</v>
      </c>
      <c r="L70" s="24"/>
      <c r="M70" s="24"/>
      <c r="N70" s="24"/>
      <c r="O70" s="24"/>
      <c r="P70" s="24"/>
      <c r="Q70" s="24"/>
    </row>
    <row r="71" spans="1:18" ht="67.5" x14ac:dyDescent="0.35">
      <c r="A71" s="160"/>
      <c r="B71" s="166"/>
      <c r="C71" s="168"/>
      <c r="D71" s="13" t="s">
        <v>282</v>
      </c>
      <c r="E71" s="16" t="s">
        <v>283</v>
      </c>
      <c r="F71" s="19" t="s">
        <v>284</v>
      </c>
      <c r="G71" s="18" t="s">
        <v>285</v>
      </c>
      <c r="H71" s="27"/>
      <c r="I71" s="27"/>
      <c r="J71" s="24" t="str" cm="1">
        <f t="array" ref="J71">_xlfn.TEXTSPLIT(G71,CHAR(10))</f>
        <v>4.1.4</v>
      </c>
      <c r="K71" s="24"/>
      <c r="L71" s="24"/>
      <c r="M71" s="24"/>
      <c r="N71" s="24"/>
      <c r="O71" s="24"/>
      <c r="P71" s="24"/>
      <c r="Q71" s="24"/>
    </row>
    <row r="72" spans="1:18" ht="67.5" x14ac:dyDescent="0.35">
      <c r="A72" s="160"/>
      <c r="B72" s="166"/>
      <c r="C72" s="168"/>
      <c r="D72" s="13" t="s">
        <v>286</v>
      </c>
      <c r="E72" s="16" t="s">
        <v>287</v>
      </c>
      <c r="F72" s="19" t="s">
        <v>288</v>
      </c>
      <c r="G72" s="18" t="s">
        <v>285</v>
      </c>
      <c r="H72" s="27"/>
      <c r="I72" s="27"/>
      <c r="J72" s="24" t="str" cm="1">
        <f t="array" ref="J72">_xlfn.TEXTSPLIT(G72,CHAR(10))</f>
        <v>4.1.4</v>
      </c>
      <c r="K72" s="24"/>
      <c r="L72" s="24"/>
      <c r="M72" s="24"/>
      <c r="N72" s="24"/>
      <c r="O72" s="24"/>
      <c r="P72" s="24"/>
      <c r="Q72" s="24"/>
    </row>
    <row r="73" spans="1:18" ht="81" x14ac:dyDescent="0.35">
      <c r="A73" s="160"/>
      <c r="B73" s="166"/>
      <c r="C73" s="168"/>
      <c r="D73" s="13" t="s">
        <v>289</v>
      </c>
      <c r="E73" s="16" t="s">
        <v>290</v>
      </c>
      <c r="F73" s="19" t="s">
        <v>291</v>
      </c>
      <c r="G73" s="18" t="s">
        <v>292</v>
      </c>
      <c r="H73" s="27"/>
      <c r="I73" s="27"/>
      <c r="J73" s="24" t="str" cm="1">
        <f t="array" ref="J73:K73">_xlfn.TEXTSPLIT(G73,CHAR(10))</f>
        <v>4.1.3</v>
      </c>
      <c r="K73" s="24" t="str">
        <v>4.1.8</v>
      </c>
      <c r="L73" s="24"/>
      <c r="M73" s="24"/>
      <c r="N73" s="24"/>
      <c r="O73" s="24"/>
      <c r="P73" s="24"/>
      <c r="Q73" s="24"/>
    </row>
    <row r="74" spans="1:18" ht="135" x14ac:dyDescent="0.35">
      <c r="A74" s="161"/>
      <c r="B74" s="167"/>
      <c r="C74" s="168"/>
      <c r="D74" s="13" t="s">
        <v>293</v>
      </c>
      <c r="E74" s="16" t="s">
        <v>48</v>
      </c>
      <c r="F74" s="19" t="s">
        <v>294</v>
      </c>
      <c r="G74" s="18" t="s">
        <v>295</v>
      </c>
      <c r="H74" s="27"/>
      <c r="I74" s="27"/>
      <c r="J74" s="24" t="str" cm="1">
        <f t="array" ref="J74:O74">_xlfn.TEXTSPLIT(G74,CHAR(10))</f>
        <v>4.1.1</v>
      </c>
      <c r="K74" s="24" t="str">
        <v>4.1.2</v>
      </c>
      <c r="L74" s="24" t="str">
        <v>4.1.3</v>
      </c>
      <c r="M74" s="24" t="str">
        <v>4.1.4</v>
      </c>
      <c r="N74" s="24" t="str">
        <v>4.1.5</v>
      </c>
      <c r="O74" s="24" t="str">
        <v>4.1.6</v>
      </c>
      <c r="P74" s="24"/>
      <c r="Q74" s="24"/>
    </row>
    <row r="75" spans="1:18" ht="81" x14ac:dyDescent="0.35">
      <c r="A75" s="159">
        <v>7</v>
      </c>
      <c r="B75" s="162" t="s">
        <v>296</v>
      </c>
      <c r="C75" s="164" t="s">
        <v>297</v>
      </c>
      <c r="D75" s="6" t="s">
        <v>27</v>
      </c>
      <c r="E75" s="6" t="s">
        <v>28</v>
      </c>
      <c r="F75" s="7" t="s">
        <v>298</v>
      </c>
      <c r="G75" s="8" t="s">
        <v>299</v>
      </c>
      <c r="H75" s="27"/>
      <c r="I75" s="27"/>
      <c r="J75" s="24" t="str" cm="1">
        <f t="array" ref="J75:O75">_xlfn.TEXTSPLIT(G75,CHAR(10))</f>
        <v>6.2.2</v>
      </c>
      <c r="K75" s="24" t="str">
        <v>6.3.1</v>
      </c>
      <c r="L75" s="24" t="str">
        <v>6.3.2</v>
      </c>
      <c r="M75" s="24" t="str">
        <v>6.5.1</v>
      </c>
      <c r="N75" s="24" t="str">
        <v>6.5.2</v>
      </c>
      <c r="O75" s="24" t="str">
        <v>6.5.3</v>
      </c>
      <c r="P75" s="24"/>
      <c r="Q75" s="24"/>
      <c r="R75" s="24"/>
    </row>
    <row r="76" spans="1:18" ht="135" x14ac:dyDescent="0.35">
      <c r="A76" s="160"/>
      <c r="B76" s="163"/>
      <c r="C76" s="165"/>
      <c r="D76" s="6" t="s">
        <v>31</v>
      </c>
      <c r="E76" s="9" t="s">
        <v>126</v>
      </c>
      <c r="F76" s="12" t="s">
        <v>300</v>
      </c>
      <c r="G76" s="11" t="s">
        <v>301</v>
      </c>
      <c r="H76" s="27"/>
      <c r="I76" s="27"/>
      <c r="J76" s="24" t="str" cm="1">
        <f t="array" ref="J76:Q76">_xlfn.TEXTSPLIT(G76,CHAR(10))</f>
        <v>6.2.2</v>
      </c>
      <c r="K76" s="24" t="str">
        <v>6.3.1</v>
      </c>
      <c r="L76" s="24" t="str">
        <v>6.3.2</v>
      </c>
      <c r="M76" s="24" t="str">
        <v>6.5.1</v>
      </c>
      <c r="N76" s="24" t="str">
        <v>6.5.2</v>
      </c>
      <c r="O76" s="24" t="str">
        <v>6.5.3</v>
      </c>
      <c r="P76" s="24" t="str">
        <v>6.6.1</v>
      </c>
      <c r="Q76" s="24" t="str">
        <v>6.6.2</v>
      </c>
      <c r="R76" s="24"/>
    </row>
    <row r="77" spans="1:18" ht="54" x14ac:dyDescent="0.35">
      <c r="A77" s="160"/>
      <c r="B77" s="163"/>
      <c r="C77" s="165"/>
      <c r="D77" s="6" t="s">
        <v>35</v>
      </c>
      <c r="E77" s="9" t="s">
        <v>302</v>
      </c>
      <c r="F77" s="12" t="s">
        <v>303</v>
      </c>
      <c r="G77" s="11" t="s">
        <v>304</v>
      </c>
      <c r="H77" s="27"/>
      <c r="I77" s="27"/>
      <c r="J77" s="24" t="str" cm="1">
        <f t="array" ref="J77:M77">_xlfn.TEXTSPLIT(G77,CHAR(10))</f>
        <v>6.1.5</v>
      </c>
      <c r="K77" s="24" t="str">
        <v>6.6.1</v>
      </c>
      <c r="L77" s="24" t="str">
        <v>6.6.2</v>
      </c>
      <c r="M77" s="24" t="str">
        <v>6.6.3</v>
      </c>
      <c r="N77" s="24"/>
      <c r="O77" s="24"/>
      <c r="P77" s="24"/>
      <c r="Q77" s="24"/>
      <c r="R77" s="24"/>
    </row>
    <row r="78" spans="1:18" ht="40.5" x14ac:dyDescent="0.35">
      <c r="A78" s="160"/>
      <c r="B78" s="163"/>
      <c r="C78" s="165"/>
      <c r="D78" s="6" t="s">
        <v>39</v>
      </c>
      <c r="E78" s="9" t="s">
        <v>305</v>
      </c>
      <c r="F78" s="12" t="s">
        <v>306</v>
      </c>
      <c r="G78" s="11" t="s">
        <v>307</v>
      </c>
      <c r="H78" s="27"/>
      <c r="I78" s="27"/>
      <c r="J78" s="24" t="str" cm="1">
        <f t="array" ref="J78:L78">_xlfn.TEXTSPLIT(G78,CHAR(10))</f>
        <v>6.5.1</v>
      </c>
      <c r="K78" s="24" t="str">
        <v>6.6.1</v>
      </c>
      <c r="L78" s="24" t="str">
        <v>6.6.2</v>
      </c>
      <c r="M78" s="24"/>
      <c r="N78" s="24"/>
      <c r="O78" s="24"/>
      <c r="P78" s="24"/>
      <c r="Q78" s="24"/>
      <c r="R78" s="24"/>
    </row>
    <row r="79" spans="1:18" ht="67.5" x14ac:dyDescent="0.35">
      <c r="A79" s="160"/>
      <c r="B79" s="163"/>
      <c r="C79" s="165"/>
      <c r="D79" s="6" t="s">
        <v>43</v>
      </c>
      <c r="E79" s="9" t="s">
        <v>308</v>
      </c>
      <c r="F79" s="12" t="s">
        <v>309</v>
      </c>
      <c r="G79" s="11" t="s">
        <v>310</v>
      </c>
      <c r="H79" s="27"/>
      <c r="I79" s="27"/>
      <c r="J79" s="24" t="str" cm="1">
        <f t="array" ref="J79:N79">_xlfn.TEXTSPLIT(G79,CHAR(10))</f>
        <v>6.2.2</v>
      </c>
      <c r="K79" s="24" t="str">
        <v>6.3.1</v>
      </c>
      <c r="L79" s="24" t="str">
        <v>6.4.1</v>
      </c>
      <c r="M79" s="24" t="str">
        <v>6.5.1</v>
      </c>
      <c r="N79" s="24" t="str">
        <v>6.6.1</v>
      </c>
      <c r="O79" s="24"/>
      <c r="P79" s="24"/>
      <c r="Q79" s="24"/>
      <c r="R79" s="24"/>
    </row>
    <row r="80" spans="1:18" ht="81" x14ac:dyDescent="0.35">
      <c r="A80" s="160"/>
      <c r="B80" s="164"/>
      <c r="C80" s="165"/>
      <c r="D80" s="6" t="s">
        <v>47</v>
      </c>
      <c r="E80" s="9" t="s">
        <v>48</v>
      </c>
      <c r="F80" s="12" t="s">
        <v>311</v>
      </c>
      <c r="G80" s="11" t="s">
        <v>312</v>
      </c>
      <c r="H80" s="27"/>
      <c r="I80" s="27"/>
      <c r="J80" s="24" t="str" cm="1">
        <f t="array" ref="J80:O80">_xlfn.TEXTSPLIT(G80,CHAR(10))</f>
        <v>6.2.2</v>
      </c>
      <c r="K80" s="24" t="str">
        <v>6.3.1</v>
      </c>
      <c r="L80" s="24" t="str">
        <v>6.4.1</v>
      </c>
      <c r="M80" s="24" t="str">
        <v>6.5.1</v>
      </c>
      <c r="N80" s="24" t="str">
        <v>6.6.1</v>
      </c>
      <c r="O80" s="24" t="str">
        <v>6.6.2</v>
      </c>
      <c r="P80" s="24"/>
      <c r="Q80" s="24"/>
      <c r="R80" s="24"/>
    </row>
    <row r="81" spans="1:18" ht="54" x14ac:dyDescent="0.35">
      <c r="A81" s="160"/>
      <c r="B81" s="166" t="s">
        <v>313</v>
      </c>
      <c r="C81" s="167" t="s">
        <v>314</v>
      </c>
      <c r="D81" s="13" t="s">
        <v>53</v>
      </c>
      <c r="E81" s="13" t="s">
        <v>315</v>
      </c>
      <c r="F81" s="14" t="s">
        <v>316</v>
      </c>
      <c r="G81" s="15" t="s">
        <v>317</v>
      </c>
      <c r="H81" s="27"/>
      <c r="I81" s="27"/>
      <c r="J81" s="24" t="str" cm="1">
        <f t="array" ref="J81">_xlfn.TEXTSPLIT(G81,CHAR(10))</f>
        <v>3.1.3</v>
      </c>
      <c r="K81" s="24"/>
      <c r="L81" s="24"/>
      <c r="M81" s="24"/>
      <c r="N81" s="24"/>
      <c r="O81" s="24"/>
      <c r="P81" s="24"/>
      <c r="Q81" s="24"/>
      <c r="R81" s="24"/>
    </row>
    <row r="82" spans="1:18" ht="81" x14ac:dyDescent="0.35">
      <c r="A82" s="160"/>
      <c r="B82" s="166"/>
      <c r="C82" s="168"/>
      <c r="D82" s="13" t="s">
        <v>54</v>
      </c>
      <c r="E82" s="16" t="s">
        <v>318</v>
      </c>
      <c r="F82" s="17" t="s">
        <v>319</v>
      </c>
      <c r="G82" s="18" t="s">
        <v>320</v>
      </c>
      <c r="H82" s="27"/>
      <c r="I82" s="27"/>
      <c r="J82" s="24" t="str" cm="1">
        <f t="array" ref="J82:L82">_xlfn.TEXTSPLIT(G82,CHAR(10))</f>
        <v>3.1.3</v>
      </c>
      <c r="K82" s="24" t="str">
        <v>4.1.1</v>
      </c>
      <c r="L82" s="24" t="str">
        <v>4.1.3</v>
      </c>
      <c r="M82" s="24"/>
      <c r="N82" s="24"/>
      <c r="O82" s="24"/>
      <c r="P82" s="24"/>
      <c r="Q82" s="24"/>
      <c r="R82" s="24"/>
    </row>
    <row r="83" spans="1:18" ht="67.5" x14ac:dyDescent="0.35">
      <c r="A83" s="160"/>
      <c r="B83" s="166"/>
      <c r="C83" s="168"/>
      <c r="D83" s="13" t="s">
        <v>55</v>
      </c>
      <c r="E83" s="16" t="s">
        <v>321</v>
      </c>
      <c r="F83" s="19" t="s">
        <v>322</v>
      </c>
      <c r="G83" s="18" t="s">
        <v>323</v>
      </c>
      <c r="H83" s="27"/>
      <c r="I83" s="27"/>
      <c r="J83" s="24" t="str" cm="1">
        <f t="array" ref="J83:L83">_xlfn.TEXTSPLIT(G83,CHAR(10))</f>
        <v>4.1.3</v>
      </c>
      <c r="K83" s="24" t="str">
        <v>4.1.6</v>
      </c>
      <c r="L83" s="24" t="str">
        <v>4.1.7</v>
      </c>
      <c r="M83" s="24"/>
      <c r="N83" s="24"/>
      <c r="O83" s="24"/>
      <c r="P83" s="24"/>
      <c r="Q83" s="24"/>
      <c r="R83" s="24"/>
    </row>
    <row r="84" spans="1:18" ht="54" x14ac:dyDescent="0.35">
      <c r="A84" s="160"/>
      <c r="B84" s="166"/>
      <c r="C84" s="168"/>
      <c r="D84" s="13" t="s">
        <v>56</v>
      </c>
      <c r="E84" s="16" t="s">
        <v>324</v>
      </c>
      <c r="F84" s="19" t="s">
        <v>325</v>
      </c>
      <c r="G84" s="18" t="s">
        <v>323</v>
      </c>
      <c r="H84" s="27"/>
      <c r="I84" s="27"/>
      <c r="J84" s="24" t="str" cm="1">
        <f t="array" ref="J84:L84">_xlfn.TEXTSPLIT(G84,CHAR(10))</f>
        <v>4.1.3</v>
      </c>
      <c r="K84" s="24" t="str">
        <v>4.1.6</v>
      </c>
      <c r="L84" s="24" t="str">
        <v>4.1.7</v>
      </c>
      <c r="M84" s="24"/>
      <c r="N84" s="24"/>
      <c r="O84" s="24"/>
      <c r="P84" s="24"/>
      <c r="Q84" s="24"/>
      <c r="R84" s="24"/>
    </row>
    <row r="85" spans="1:18" ht="40.5" x14ac:dyDescent="0.35">
      <c r="A85" s="160"/>
      <c r="B85" s="166"/>
      <c r="C85" s="168"/>
      <c r="D85" s="13" t="s">
        <v>57</v>
      </c>
      <c r="E85" s="20" t="s">
        <v>326</v>
      </c>
      <c r="F85" s="21" t="s">
        <v>327</v>
      </c>
      <c r="G85" s="18" t="s">
        <v>328</v>
      </c>
      <c r="H85" s="27"/>
      <c r="I85" s="27"/>
      <c r="J85" s="24" t="str" cm="1">
        <f t="array" ref="J85:K85">_xlfn.TEXTSPLIT(G85,CHAR(10))</f>
        <v>4.1.6</v>
      </c>
      <c r="K85" s="24" t="str">
        <v>4.1.7</v>
      </c>
      <c r="L85" s="24"/>
      <c r="M85" s="24"/>
      <c r="N85" s="24"/>
      <c r="O85" s="24"/>
      <c r="P85" s="24"/>
      <c r="Q85" s="24"/>
      <c r="R85" s="24"/>
    </row>
    <row r="86" spans="1:18" ht="94.5" x14ac:dyDescent="0.35">
      <c r="A86" s="161"/>
      <c r="B86" s="167"/>
      <c r="C86" s="168"/>
      <c r="D86" s="13" t="s">
        <v>58</v>
      </c>
      <c r="E86" s="16" t="s">
        <v>48</v>
      </c>
      <c r="F86" s="19" t="s">
        <v>329</v>
      </c>
      <c r="G86" s="18" t="s">
        <v>330</v>
      </c>
      <c r="H86" s="27"/>
      <c r="I86" s="27"/>
      <c r="J86" s="24" t="str" cm="1">
        <f t="array" ref="J86:P86">_xlfn.TEXTSPLIT(G86,CHAR(10))</f>
        <v>3.1.3</v>
      </c>
      <c r="K86" s="24" t="str">
        <v>4.1.6</v>
      </c>
      <c r="L86" s="24" t="str">
        <v>4.1.7</v>
      </c>
      <c r="M86" s="24" t="str">
        <v>4.1.8</v>
      </c>
      <c r="N86" s="24" t="str">
        <v>4.2.1</v>
      </c>
      <c r="O86" s="24" t="str">
        <v>5.3.1</v>
      </c>
      <c r="P86" s="24" t="str">
        <v>5.3.2</v>
      </c>
      <c r="Q86" s="24"/>
      <c r="R86" s="24"/>
    </row>
    <row r="87" spans="1:18" ht="27" x14ac:dyDescent="0.35">
      <c r="A87" s="159">
        <v>8</v>
      </c>
      <c r="B87" s="162" t="s">
        <v>331</v>
      </c>
      <c r="C87" s="164" t="s">
        <v>332</v>
      </c>
      <c r="D87" s="6" t="s">
        <v>61</v>
      </c>
      <c r="E87" s="6" t="s">
        <v>333</v>
      </c>
      <c r="F87" s="7" t="s">
        <v>334</v>
      </c>
      <c r="G87" s="8" t="s">
        <v>335</v>
      </c>
      <c r="H87" s="27"/>
      <c r="I87" s="27"/>
      <c r="J87" s="24" t="str" cm="1">
        <f t="array" ref="J87">_xlfn.TEXTSPLIT(G87,CHAR(10))</f>
        <v>1.2.4</v>
      </c>
      <c r="K87" s="24"/>
      <c r="L87" s="24"/>
      <c r="M87" s="24"/>
      <c r="N87" s="24"/>
      <c r="O87" s="24"/>
      <c r="P87" s="24"/>
      <c r="Q87" s="24"/>
      <c r="R87" s="24"/>
    </row>
    <row r="88" spans="1:18" ht="54" x14ac:dyDescent="0.35">
      <c r="A88" s="160"/>
      <c r="B88" s="163"/>
      <c r="C88" s="165"/>
      <c r="D88" s="6" t="s">
        <v>65</v>
      </c>
      <c r="E88" s="9" t="s">
        <v>336</v>
      </c>
      <c r="F88" s="12" t="s">
        <v>337</v>
      </c>
      <c r="G88" s="11" t="s">
        <v>338</v>
      </c>
      <c r="H88" s="27"/>
      <c r="I88" s="27"/>
      <c r="J88" s="24" t="str" cm="1">
        <f t="array" ref="J88:M88">_xlfn.TEXTSPLIT(G88,CHAR(10))</f>
        <v>1.2.4</v>
      </c>
      <c r="K88" s="24" t="str">
        <v>1.2.5</v>
      </c>
      <c r="L88" s="24" t="str">
        <v>6.1.5</v>
      </c>
      <c r="M88" s="24" t="str">
        <v>6.1.6</v>
      </c>
      <c r="N88" s="24"/>
      <c r="O88" s="24"/>
      <c r="P88" s="24"/>
      <c r="Q88" s="24"/>
      <c r="R88" s="24"/>
    </row>
    <row r="89" spans="1:18" ht="40.5" x14ac:dyDescent="0.35">
      <c r="A89" s="160"/>
      <c r="B89" s="163"/>
      <c r="C89" s="165"/>
      <c r="D89" s="6" t="s">
        <v>69</v>
      </c>
      <c r="E89" s="9" t="s">
        <v>339</v>
      </c>
      <c r="F89" s="12" t="s">
        <v>340</v>
      </c>
      <c r="G89" s="11" t="s">
        <v>341</v>
      </c>
      <c r="H89" s="27"/>
      <c r="I89" s="27"/>
      <c r="J89" s="24" t="str" cm="1">
        <f t="array" ref="J89:K89">_xlfn.TEXTSPLIT(G89,CHAR(10))</f>
        <v>1.2.6</v>
      </c>
      <c r="K89" s="24" t="str">
        <v>6.1.6</v>
      </c>
      <c r="L89" s="24"/>
      <c r="M89" s="24"/>
      <c r="N89" s="24"/>
      <c r="O89" s="24"/>
      <c r="P89" s="24"/>
      <c r="Q89" s="24"/>
      <c r="R89" s="24"/>
    </row>
    <row r="90" spans="1:18" ht="40.5" x14ac:dyDescent="0.35">
      <c r="A90" s="160"/>
      <c r="B90" s="163"/>
      <c r="C90" s="165"/>
      <c r="D90" s="6" t="s">
        <v>73</v>
      </c>
      <c r="E90" s="9" t="s">
        <v>342</v>
      </c>
      <c r="F90" s="12" t="s">
        <v>343</v>
      </c>
      <c r="G90" s="11" t="s">
        <v>344</v>
      </c>
      <c r="H90" s="27"/>
      <c r="I90" s="27"/>
      <c r="J90" s="24" t="str" cm="1">
        <f t="array" ref="J90:L90">_xlfn.TEXTSPLIT(G90,CHAR(10))</f>
        <v>1.2.6</v>
      </c>
      <c r="K90" s="24" t="str">
        <v>6.1.6</v>
      </c>
      <c r="L90" s="24" t="str">
        <v>6.6.1</v>
      </c>
      <c r="M90" s="24"/>
      <c r="N90" s="24"/>
      <c r="O90" s="24"/>
      <c r="P90" s="24"/>
      <c r="Q90" s="24"/>
      <c r="R90" s="24"/>
    </row>
    <row r="91" spans="1:18" ht="67.5" x14ac:dyDescent="0.35">
      <c r="A91" s="160"/>
      <c r="B91" s="163"/>
      <c r="C91" s="165"/>
      <c r="D91" s="6" t="s">
        <v>77</v>
      </c>
      <c r="E91" s="9" t="s">
        <v>308</v>
      </c>
      <c r="F91" s="12" t="s">
        <v>345</v>
      </c>
      <c r="G91" s="11" t="s">
        <v>346</v>
      </c>
      <c r="H91" s="27"/>
      <c r="I91" s="27"/>
      <c r="J91" s="24" t="str" cm="1">
        <f t="array" ref="J91:N91">_xlfn.TEXTSPLIT(G91,CHAR(10))</f>
        <v>6.1.3</v>
      </c>
      <c r="K91" s="24" t="str">
        <v>6.2.2</v>
      </c>
      <c r="L91" s="24" t="str">
        <v>6.3.1</v>
      </c>
      <c r="M91" s="24" t="str">
        <v>6.4.2</v>
      </c>
      <c r="N91" s="24" t="str">
        <v>6.6.1</v>
      </c>
      <c r="O91" s="24"/>
      <c r="P91" s="24"/>
      <c r="Q91" s="24"/>
      <c r="R91" s="24"/>
    </row>
    <row r="92" spans="1:18" ht="81" x14ac:dyDescent="0.35">
      <c r="A92" s="160"/>
      <c r="B92" s="164"/>
      <c r="C92" s="165"/>
      <c r="D92" s="6" t="s">
        <v>81</v>
      </c>
      <c r="E92" s="9" t="s">
        <v>48</v>
      </c>
      <c r="F92" s="12" t="s">
        <v>347</v>
      </c>
      <c r="G92" s="11" t="s">
        <v>348</v>
      </c>
      <c r="H92" s="27"/>
      <c r="I92" s="27"/>
      <c r="J92" s="24" t="str" cm="1">
        <f t="array" ref="J92:N92">_xlfn.TEXTSPLIT(G92,CHAR(10))</f>
        <v>1.2.4</v>
      </c>
      <c r="K92" s="24" t="str">
        <v>1.2.6</v>
      </c>
      <c r="L92" s="24" t="str">
        <v>1.2.7</v>
      </c>
      <c r="M92" s="24" t="str">
        <v>6.1.5</v>
      </c>
      <c r="N92" s="24" t="str">
        <v>6.1.6</v>
      </c>
      <c r="O92" s="24"/>
      <c r="P92" s="24"/>
      <c r="Q92" s="24"/>
      <c r="R92" s="24"/>
    </row>
    <row r="93" spans="1:18" ht="67.5" x14ac:dyDescent="0.35">
      <c r="A93" s="160"/>
      <c r="B93" s="166" t="s">
        <v>349</v>
      </c>
      <c r="C93" s="167" t="s">
        <v>350</v>
      </c>
      <c r="D93" s="13" t="s">
        <v>86</v>
      </c>
      <c r="E93" s="13" t="s">
        <v>351</v>
      </c>
      <c r="F93" s="14" t="s">
        <v>352</v>
      </c>
      <c r="G93" s="15" t="s">
        <v>353</v>
      </c>
      <c r="H93" s="27"/>
      <c r="I93" s="27"/>
      <c r="J93" s="24" t="str" cm="1">
        <f t="array" ref="J93">_xlfn.TEXTSPLIT(G93,CHAR(10))</f>
        <v>5.1.1</v>
      </c>
      <c r="K93" s="24"/>
      <c r="L93" s="24"/>
      <c r="M93" s="24"/>
      <c r="N93" s="24"/>
      <c r="O93" s="24"/>
      <c r="P93" s="24"/>
      <c r="Q93" s="24"/>
      <c r="R93" s="24"/>
    </row>
    <row r="94" spans="1:18" ht="81" x14ac:dyDescent="0.35">
      <c r="A94" s="160"/>
      <c r="B94" s="166"/>
      <c r="C94" s="168"/>
      <c r="D94" s="13" t="s">
        <v>90</v>
      </c>
      <c r="E94" s="20" t="s">
        <v>354</v>
      </c>
      <c r="F94" s="17" t="s">
        <v>355</v>
      </c>
      <c r="G94" s="18" t="s">
        <v>353</v>
      </c>
      <c r="H94" s="27"/>
      <c r="I94" s="27"/>
      <c r="J94" s="24" t="str" cm="1">
        <f t="array" ref="J94">_xlfn.TEXTSPLIT(G94,CHAR(10))</f>
        <v>5.1.1</v>
      </c>
      <c r="K94" s="24"/>
      <c r="L94" s="24"/>
      <c r="M94" s="24"/>
      <c r="N94" s="24"/>
      <c r="O94" s="24"/>
      <c r="P94" s="24"/>
      <c r="Q94" s="24"/>
      <c r="R94" s="24"/>
    </row>
    <row r="95" spans="1:18" ht="81" x14ac:dyDescent="0.35">
      <c r="A95" s="160"/>
      <c r="B95" s="166"/>
      <c r="C95" s="168"/>
      <c r="D95" s="13" t="s">
        <v>94</v>
      </c>
      <c r="E95" s="16" t="s">
        <v>356</v>
      </c>
      <c r="F95" s="19" t="s">
        <v>357</v>
      </c>
      <c r="G95" s="18" t="s">
        <v>358</v>
      </c>
      <c r="H95" s="27"/>
      <c r="I95" s="27"/>
      <c r="J95" s="24" t="str" cm="1">
        <f t="array" ref="J95">_xlfn.TEXTSPLIT(G95,CHAR(10))</f>
        <v>3.3.1</v>
      </c>
      <c r="K95" s="24"/>
      <c r="L95" s="24"/>
      <c r="M95" s="24"/>
      <c r="N95" s="24"/>
      <c r="O95" s="24"/>
      <c r="P95" s="24"/>
      <c r="Q95" s="24"/>
      <c r="R95" s="24"/>
    </row>
    <row r="96" spans="1:18" ht="81" x14ac:dyDescent="0.35">
      <c r="A96" s="160"/>
      <c r="B96" s="166"/>
      <c r="C96" s="168"/>
      <c r="D96" s="13" t="s">
        <v>97</v>
      </c>
      <c r="E96" s="16" t="s">
        <v>359</v>
      </c>
      <c r="F96" s="19" t="s">
        <v>360</v>
      </c>
      <c r="G96" s="18" t="s">
        <v>361</v>
      </c>
      <c r="H96" s="27"/>
      <c r="I96" s="27"/>
      <c r="J96" s="24" t="str" cm="1">
        <f t="array" ref="J96">_xlfn.TEXTSPLIT(G96,CHAR(10))</f>
        <v>3.3.2</v>
      </c>
      <c r="K96" s="24"/>
      <c r="L96" s="24"/>
      <c r="M96" s="24"/>
      <c r="N96" s="24"/>
      <c r="O96" s="24"/>
      <c r="P96" s="24"/>
      <c r="Q96" s="24"/>
      <c r="R96" s="24"/>
    </row>
    <row r="97" spans="1:20" ht="54" x14ac:dyDescent="0.35">
      <c r="A97" s="160"/>
      <c r="B97" s="166"/>
      <c r="C97" s="168"/>
      <c r="D97" s="13" t="s">
        <v>101</v>
      </c>
      <c r="E97" s="16" t="s">
        <v>362</v>
      </c>
      <c r="F97" s="19" t="s">
        <v>363</v>
      </c>
      <c r="G97" s="18" t="s">
        <v>364</v>
      </c>
      <c r="H97" s="27"/>
      <c r="I97" s="27"/>
      <c r="J97" s="24" t="str" cm="1">
        <f t="array" ref="J97">_xlfn.TEXTSPLIT(G97,CHAR(10))</f>
        <v>5.2.3</v>
      </c>
      <c r="K97" s="24"/>
      <c r="L97" s="24"/>
      <c r="M97" s="24"/>
      <c r="N97" s="24"/>
      <c r="O97" s="24"/>
      <c r="P97" s="24"/>
      <c r="Q97" s="24"/>
      <c r="R97" s="24"/>
    </row>
    <row r="98" spans="1:20" ht="148.5" x14ac:dyDescent="0.35">
      <c r="A98" s="161"/>
      <c r="B98" s="167"/>
      <c r="C98" s="168"/>
      <c r="D98" s="13" t="s">
        <v>105</v>
      </c>
      <c r="E98" s="16" t="s">
        <v>48</v>
      </c>
      <c r="F98" s="19" t="s">
        <v>365</v>
      </c>
      <c r="G98" s="18" t="s">
        <v>366</v>
      </c>
      <c r="H98" s="27"/>
      <c r="I98" s="27"/>
      <c r="J98" s="24" t="str" cm="1">
        <f t="array" ref="J98:M98">_xlfn.TEXTSPLIT(G98,CHAR(10))</f>
        <v>3.3.1</v>
      </c>
      <c r="K98" s="24" t="str">
        <v>3.3.2</v>
      </c>
      <c r="L98" s="24" t="str">
        <v>5.1.1</v>
      </c>
      <c r="M98" s="24" t="str">
        <v>5.2.3</v>
      </c>
      <c r="N98" s="24"/>
      <c r="O98" s="24"/>
      <c r="P98" s="24"/>
      <c r="Q98" s="24"/>
      <c r="R98" s="24"/>
    </row>
    <row r="99" spans="1:20" ht="54" x14ac:dyDescent="0.35">
      <c r="A99" s="159">
        <v>9</v>
      </c>
      <c r="B99" s="162" t="s">
        <v>367</v>
      </c>
      <c r="C99" s="164" t="s">
        <v>368</v>
      </c>
      <c r="D99" s="6" t="s">
        <v>110</v>
      </c>
      <c r="E99" s="22" t="s">
        <v>369</v>
      </c>
      <c r="F99" s="7" t="s">
        <v>370</v>
      </c>
      <c r="G99" s="8" t="s">
        <v>371</v>
      </c>
      <c r="H99" s="27"/>
      <c r="I99" s="27"/>
      <c r="J99" s="24" t="str" cm="1">
        <f t="array" ref="J99:K99">_xlfn.TEXTSPLIT(G99,CHAR(10))</f>
        <v>1.2.4</v>
      </c>
      <c r="K99" s="24" t="str">
        <v>6.1.6</v>
      </c>
      <c r="L99" s="24"/>
      <c r="M99" s="24"/>
      <c r="N99" s="24"/>
      <c r="O99" s="24"/>
      <c r="P99" s="24"/>
      <c r="Q99" s="24"/>
      <c r="R99" s="24"/>
      <c r="S99" s="24"/>
      <c r="T99" s="24"/>
    </row>
    <row r="100" spans="1:20" ht="81" x14ac:dyDescent="0.35">
      <c r="A100" s="160"/>
      <c r="B100" s="163"/>
      <c r="C100" s="165"/>
      <c r="D100" s="6" t="s">
        <v>114</v>
      </c>
      <c r="E100" s="9" t="s">
        <v>372</v>
      </c>
      <c r="F100" s="12" t="s">
        <v>373</v>
      </c>
      <c r="G100" s="11" t="s">
        <v>374</v>
      </c>
      <c r="H100" s="27"/>
      <c r="I100" s="27"/>
      <c r="J100" s="24" t="str" cm="1">
        <f t="array" ref="J100:O100">_xlfn.TEXTSPLIT(G100,CHAR(10))</f>
        <v>1.2.1</v>
      </c>
      <c r="K100" s="24" t="str">
        <v>1.2.2</v>
      </c>
      <c r="L100" s="24" t="str">
        <v>1.2.7</v>
      </c>
      <c r="M100" s="24" t="str">
        <v>6.1.6</v>
      </c>
      <c r="N100" s="24" t="str">
        <v>6.2.2</v>
      </c>
      <c r="O100" s="24" t="str">
        <v>6.3.1</v>
      </c>
      <c r="P100" s="24"/>
      <c r="Q100" s="24"/>
      <c r="R100" s="24"/>
      <c r="S100" s="24"/>
      <c r="T100" s="24"/>
    </row>
    <row r="101" spans="1:20" x14ac:dyDescent="0.35">
      <c r="A101" s="160"/>
      <c r="B101" s="163"/>
      <c r="C101" s="165"/>
      <c r="D101" s="6" t="s">
        <v>118</v>
      </c>
      <c r="E101" s="9" t="s">
        <v>333</v>
      </c>
      <c r="F101" s="12" t="s">
        <v>375</v>
      </c>
      <c r="G101" s="11" t="s">
        <v>335</v>
      </c>
      <c r="H101" s="27"/>
      <c r="I101" s="27"/>
      <c r="J101" s="24" t="str" cm="1">
        <f t="array" ref="J101">_xlfn.TEXTSPLIT(G101,CHAR(10))</f>
        <v>1.2.4</v>
      </c>
      <c r="K101" s="24"/>
      <c r="L101" s="24"/>
      <c r="M101" s="24"/>
      <c r="N101" s="24"/>
      <c r="O101" s="24"/>
      <c r="P101" s="24"/>
      <c r="Q101" s="24"/>
      <c r="R101" s="24"/>
      <c r="S101" s="24"/>
      <c r="T101" s="24"/>
    </row>
    <row r="102" spans="1:20" ht="54" x14ac:dyDescent="0.35">
      <c r="A102" s="160"/>
      <c r="B102" s="163"/>
      <c r="C102" s="165"/>
      <c r="D102" s="6" t="s">
        <v>122</v>
      </c>
      <c r="E102" s="9" t="s">
        <v>336</v>
      </c>
      <c r="F102" s="12" t="s">
        <v>376</v>
      </c>
      <c r="G102" s="11" t="s">
        <v>338</v>
      </c>
      <c r="H102" s="27"/>
      <c r="I102" s="27"/>
      <c r="J102" s="24" t="str" cm="1">
        <f t="array" ref="J102:M102">_xlfn.TEXTSPLIT(G102,CHAR(10))</f>
        <v>1.2.4</v>
      </c>
      <c r="K102" s="24" t="str">
        <v>1.2.5</v>
      </c>
      <c r="L102" s="24" t="str">
        <v>6.1.5</v>
      </c>
      <c r="M102" s="24" t="str">
        <v>6.1.6</v>
      </c>
      <c r="N102" s="24"/>
      <c r="O102" s="24"/>
      <c r="P102" s="24"/>
      <c r="Q102" s="24"/>
      <c r="R102" s="24"/>
      <c r="S102" s="24"/>
      <c r="T102" s="24"/>
    </row>
    <row r="103" spans="1:20" ht="135" x14ac:dyDescent="0.35">
      <c r="A103" s="160"/>
      <c r="B103" s="163"/>
      <c r="C103" s="165"/>
      <c r="D103" s="6" t="s">
        <v>125</v>
      </c>
      <c r="E103" s="9" t="s">
        <v>308</v>
      </c>
      <c r="F103" s="12" t="s">
        <v>377</v>
      </c>
      <c r="G103" s="11" t="s">
        <v>378</v>
      </c>
      <c r="H103" s="27"/>
      <c r="I103" s="27"/>
      <c r="J103" s="24" t="str" cm="1">
        <f t="array" ref="J103:S103">_xlfn.TEXTSPLIT(G103,CHAR(10))</f>
        <v>1.1.1</v>
      </c>
      <c r="K103" s="24" t="str">
        <v>6.1.1</v>
      </c>
      <c r="L103" s="24" t="str">
        <v>6.1.2</v>
      </c>
      <c r="M103" s="24" t="str">
        <v>6.1.4</v>
      </c>
      <c r="N103" s="24" t="str">
        <v>6.2.2</v>
      </c>
      <c r="O103" s="24" t="str">
        <v>6.3.1</v>
      </c>
      <c r="P103" s="24" t="str">
        <v>6.3.2</v>
      </c>
      <c r="Q103" s="24" t="str">
        <v>6.3.3</v>
      </c>
      <c r="R103" s="24" t="str">
        <v>6.4.2</v>
      </c>
      <c r="S103" s="24" t="str">
        <v>6.6.2</v>
      </c>
      <c r="T103" s="24"/>
    </row>
    <row r="104" spans="1:20" ht="67.5" x14ac:dyDescent="0.35">
      <c r="A104" s="160"/>
      <c r="B104" s="164"/>
      <c r="C104" s="165"/>
      <c r="D104" s="6" t="s">
        <v>128</v>
      </c>
      <c r="E104" s="9" t="s">
        <v>48</v>
      </c>
      <c r="F104" s="12" t="s">
        <v>379</v>
      </c>
      <c r="G104" s="11" t="s">
        <v>380</v>
      </c>
      <c r="H104" s="27"/>
      <c r="I104" s="27"/>
      <c r="J104" s="24" t="str" cm="1">
        <f t="array" ref="J104:N104">_xlfn.TEXTSPLIT(G104,CHAR(10))</f>
        <v>1.2.2</v>
      </c>
      <c r="K104" s="24" t="str">
        <v>1.2.4</v>
      </c>
      <c r="L104" s="24" t="str">
        <v>1.2.6</v>
      </c>
      <c r="M104" s="24" t="str">
        <v>5.2.2</v>
      </c>
      <c r="N104" s="24" t="str">
        <v>6.3.1</v>
      </c>
      <c r="O104" s="24"/>
      <c r="P104" s="24"/>
      <c r="Q104" s="24"/>
      <c r="R104" s="24"/>
      <c r="S104" s="24"/>
      <c r="T104" s="24"/>
    </row>
    <row r="105" spans="1:20" ht="94.5" x14ac:dyDescent="0.35">
      <c r="A105" s="160"/>
      <c r="B105" s="163" t="s">
        <v>381</v>
      </c>
      <c r="C105" s="164" t="s">
        <v>382</v>
      </c>
      <c r="D105" s="13" t="s">
        <v>133</v>
      </c>
      <c r="E105" s="13" t="s">
        <v>383</v>
      </c>
      <c r="F105" s="14" t="s">
        <v>384</v>
      </c>
      <c r="G105" s="15" t="s">
        <v>385</v>
      </c>
      <c r="H105" s="27"/>
      <c r="I105" s="27"/>
      <c r="J105" s="24" t="str" cm="1">
        <f t="array" ref="J105:L105">_xlfn.TEXTSPLIT(G105,CHAR(10))</f>
        <v>2.1.1</v>
      </c>
      <c r="K105" s="24" t="str">
        <v>2.2.2</v>
      </c>
      <c r="L105" s="24" t="str">
        <v>2.2.4</v>
      </c>
      <c r="M105" s="24"/>
      <c r="N105" s="24"/>
      <c r="O105" s="24"/>
      <c r="P105" s="24"/>
      <c r="Q105" s="24"/>
      <c r="R105" s="24"/>
      <c r="S105" s="24"/>
      <c r="T105" s="24"/>
    </row>
    <row r="106" spans="1:20" ht="81" x14ac:dyDescent="0.35">
      <c r="A106" s="160"/>
      <c r="B106" s="163"/>
      <c r="C106" s="165"/>
      <c r="D106" s="13" t="s">
        <v>137</v>
      </c>
      <c r="E106" s="16" t="s">
        <v>386</v>
      </c>
      <c r="F106" s="17" t="s">
        <v>387</v>
      </c>
      <c r="G106" s="18" t="s">
        <v>388</v>
      </c>
      <c r="H106" s="27"/>
      <c r="I106" s="27"/>
      <c r="J106" s="24" t="str" cm="1">
        <f t="array" ref="J106:M106">_xlfn.TEXTSPLIT(G106,CHAR(10))</f>
        <v>2.1.1</v>
      </c>
      <c r="K106" s="24" t="str">
        <v>2.2.2</v>
      </c>
      <c r="L106" s="24" t="str">
        <v>2.2.4</v>
      </c>
      <c r="M106" s="24" t="str">
        <v>2.3.1</v>
      </c>
      <c r="N106" s="24"/>
      <c r="O106" s="24"/>
      <c r="P106" s="24"/>
      <c r="Q106" s="24"/>
      <c r="R106" s="24"/>
      <c r="S106" s="24"/>
      <c r="T106" s="24"/>
    </row>
    <row r="107" spans="1:20" ht="67.5" x14ac:dyDescent="0.35">
      <c r="A107" s="160"/>
      <c r="B107" s="163"/>
      <c r="C107" s="165"/>
      <c r="D107" s="13" t="s">
        <v>141</v>
      </c>
      <c r="E107" s="20" t="s">
        <v>389</v>
      </c>
      <c r="F107" s="19" t="s">
        <v>390</v>
      </c>
      <c r="G107" s="18" t="s">
        <v>391</v>
      </c>
      <c r="H107" s="27"/>
      <c r="I107" s="27"/>
      <c r="J107" s="24" t="str" cm="1">
        <f t="array" ref="J107:L107">_xlfn.TEXTSPLIT(G107,CHAR(10))</f>
        <v>2.2.3</v>
      </c>
      <c r="K107" s="24" t="str">
        <v>2.2.4</v>
      </c>
      <c r="L107" s="24" t="str">
        <v>2.3.1</v>
      </c>
      <c r="M107" s="24"/>
      <c r="N107" s="24"/>
      <c r="O107" s="24"/>
      <c r="P107" s="24"/>
      <c r="Q107" s="24"/>
      <c r="R107" s="24"/>
      <c r="S107" s="24"/>
      <c r="T107" s="24"/>
    </row>
    <row r="108" spans="1:20" ht="67.5" x14ac:dyDescent="0.35">
      <c r="A108" s="160"/>
      <c r="B108" s="163"/>
      <c r="C108" s="165"/>
      <c r="D108" s="13" t="s">
        <v>144</v>
      </c>
      <c r="E108" s="20" t="s">
        <v>389</v>
      </c>
      <c r="F108" s="19" t="s">
        <v>392</v>
      </c>
      <c r="G108" s="18" t="s">
        <v>393</v>
      </c>
      <c r="H108" s="27"/>
      <c r="I108" s="27"/>
      <c r="J108" s="24" t="str" cm="1">
        <f t="array" ref="J108:L108">_xlfn.TEXTSPLIT(G108,CHAR(10))</f>
        <v>2.1.1</v>
      </c>
      <c r="K108" s="24" t="str">
        <v>2.2.3</v>
      </c>
      <c r="L108" s="24" t="str">
        <v>2.2.4</v>
      </c>
      <c r="M108" s="24"/>
      <c r="N108" s="24"/>
      <c r="O108" s="24"/>
      <c r="P108" s="24"/>
      <c r="Q108" s="24"/>
      <c r="R108" s="24"/>
      <c r="S108" s="24"/>
      <c r="T108" s="24"/>
    </row>
    <row r="109" spans="1:20" ht="67.5" x14ac:dyDescent="0.35">
      <c r="A109" s="160"/>
      <c r="B109" s="163"/>
      <c r="C109" s="165"/>
      <c r="D109" s="13" t="s">
        <v>148</v>
      </c>
      <c r="E109" s="16" t="s">
        <v>394</v>
      </c>
      <c r="F109" s="19" t="s">
        <v>395</v>
      </c>
      <c r="G109" s="18" t="s">
        <v>396</v>
      </c>
      <c r="H109" s="27"/>
      <c r="I109" s="27"/>
      <c r="J109" s="24" t="str" cm="1">
        <f t="array" ref="J109">_xlfn.TEXTSPLIT(G109,CHAR(10))</f>
        <v>2.3.2</v>
      </c>
      <c r="K109" s="24"/>
      <c r="L109" s="24"/>
      <c r="M109" s="24"/>
      <c r="N109" s="24"/>
      <c r="O109" s="24"/>
      <c r="P109" s="24"/>
      <c r="Q109" s="24"/>
      <c r="R109" s="24"/>
      <c r="S109" s="24"/>
      <c r="T109" s="24"/>
    </row>
    <row r="110" spans="1:20" ht="121.5" x14ac:dyDescent="0.35">
      <c r="A110" s="161"/>
      <c r="B110" s="164"/>
      <c r="C110" s="165"/>
      <c r="D110" s="13" t="s">
        <v>152</v>
      </c>
      <c r="E110" s="16" t="s">
        <v>48</v>
      </c>
      <c r="F110" s="19" t="s">
        <v>397</v>
      </c>
      <c r="G110" s="18" t="s">
        <v>398</v>
      </c>
      <c r="H110" s="27"/>
      <c r="I110" s="27"/>
      <c r="J110" s="24" t="str" cm="1">
        <f t="array" ref="J110:N110">_xlfn.TEXTSPLIT(G110,CHAR(10))</f>
        <v>2.2.2</v>
      </c>
      <c r="K110" s="24" t="str">
        <v>2.2.3</v>
      </c>
      <c r="L110" s="24" t="str">
        <v>2.2.4</v>
      </c>
      <c r="M110" s="24" t="str">
        <v>2.3.1</v>
      </c>
      <c r="N110" s="24" t="str">
        <v>2.3.2</v>
      </c>
      <c r="O110" s="24"/>
      <c r="P110" s="24"/>
      <c r="Q110" s="24"/>
      <c r="R110" s="24"/>
      <c r="S110" s="24"/>
      <c r="T110" s="24"/>
    </row>
    <row r="111" spans="1:20" ht="81" x14ac:dyDescent="0.35">
      <c r="A111" s="159">
        <v>10</v>
      </c>
      <c r="B111" s="162" t="s">
        <v>399</v>
      </c>
      <c r="C111" s="164" t="s">
        <v>400</v>
      </c>
      <c r="D111" s="6" t="s">
        <v>157</v>
      </c>
      <c r="E111" s="6" t="s">
        <v>401</v>
      </c>
      <c r="F111" s="7" t="s">
        <v>402</v>
      </c>
      <c r="G111" s="8" t="s">
        <v>403</v>
      </c>
      <c r="H111" s="27"/>
      <c r="I111" s="27"/>
      <c r="J111" s="24" t="str" cm="1">
        <f t="array" ref="J111:N111">_xlfn.TEXTSPLIT(G111,CHAR(10))</f>
        <v>1.2.2</v>
      </c>
      <c r="K111" s="24" t="str">
        <v>6.2.2</v>
      </c>
      <c r="L111" s="24" t="str">
        <v>6.3.1</v>
      </c>
      <c r="M111" s="24" t="str">
        <v>6.4.1</v>
      </c>
      <c r="N111" s="24" t="str">
        <v>6.6.2</v>
      </c>
      <c r="O111" s="24"/>
      <c r="P111" s="24"/>
      <c r="Q111" s="24"/>
      <c r="R111" s="24"/>
    </row>
    <row r="112" spans="1:20" ht="54" x14ac:dyDescent="0.35">
      <c r="A112" s="160"/>
      <c r="B112" s="163"/>
      <c r="C112" s="165"/>
      <c r="D112" s="6" t="s">
        <v>161</v>
      </c>
      <c r="E112" s="9" t="s">
        <v>404</v>
      </c>
      <c r="F112" s="12" t="s">
        <v>405</v>
      </c>
      <c r="G112" s="11" t="s">
        <v>406</v>
      </c>
      <c r="H112" s="27"/>
      <c r="I112" s="27"/>
      <c r="J112" s="24" t="str" cm="1">
        <f t="array" ref="J112:M112">_xlfn.TEXTSPLIT(G112,CHAR(10))</f>
        <v>6.1.6</v>
      </c>
      <c r="K112" s="24" t="str">
        <v>6.1.2</v>
      </c>
      <c r="L112" s="24" t="str">
        <v>6.2.1</v>
      </c>
      <c r="M112" s="24" t="str">
        <v>6.6.3</v>
      </c>
      <c r="N112" s="24"/>
      <c r="O112" s="24"/>
      <c r="P112" s="24"/>
      <c r="Q112" s="24"/>
      <c r="R112" s="24"/>
    </row>
    <row r="113" spans="1:18" ht="81" x14ac:dyDescent="0.35">
      <c r="A113" s="160"/>
      <c r="B113" s="163"/>
      <c r="C113" s="165"/>
      <c r="D113" s="6" t="s">
        <v>165</v>
      </c>
      <c r="E113" s="9" t="s">
        <v>308</v>
      </c>
      <c r="F113" s="12" t="s">
        <v>407</v>
      </c>
      <c r="G113" s="11" t="s">
        <v>408</v>
      </c>
      <c r="H113" s="27"/>
      <c r="I113" s="27"/>
      <c r="J113" s="24" t="str" cm="1">
        <f t="array" ref="J113:O113">_xlfn.TEXTSPLIT(G113,CHAR(10))</f>
        <v>6.1.1</v>
      </c>
      <c r="K113" s="24" t="str">
        <v>6.1.2</v>
      </c>
      <c r="L113" s="24" t="str">
        <v>6.2.2</v>
      </c>
      <c r="M113" s="24" t="str">
        <v>6.3.1</v>
      </c>
      <c r="N113" s="24" t="str">
        <v>6.3.3</v>
      </c>
      <c r="O113" s="24" t="str">
        <v>6.6.2</v>
      </c>
      <c r="P113" s="24"/>
      <c r="Q113" s="24"/>
      <c r="R113" s="24"/>
    </row>
    <row r="114" spans="1:18" ht="54" x14ac:dyDescent="0.35">
      <c r="A114" s="160"/>
      <c r="B114" s="163"/>
      <c r="C114" s="165"/>
      <c r="D114" s="6" t="s">
        <v>169</v>
      </c>
      <c r="E114" s="9" t="s">
        <v>409</v>
      </c>
      <c r="F114" s="12" t="s">
        <v>410</v>
      </c>
      <c r="G114" s="11" t="s">
        <v>411</v>
      </c>
      <c r="H114" s="27"/>
      <c r="I114" s="27"/>
      <c r="J114" s="24" t="str" cm="1">
        <f t="array" ref="J114:M114">_xlfn.TEXTSPLIT(G114,CHAR(10))</f>
        <v>1.2.1</v>
      </c>
      <c r="K114" s="24" t="str">
        <v>1.2.2</v>
      </c>
      <c r="L114" s="24" t="str">
        <v>1.2.5</v>
      </c>
      <c r="M114" s="24" t="str">
        <v>1.2.6</v>
      </c>
      <c r="N114" s="24"/>
      <c r="O114" s="24"/>
      <c r="P114" s="24"/>
      <c r="Q114" s="24"/>
      <c r="R114" s="24"/>
    </row>
    <row r="115" spans="1:18" ht="94.5" x14ac:dyDescent="0.35">
      <c r="A115" s="160"/>
      <c r="B115" s="163"/>
      <c r="C115" s="165"/>
      <c r="D115" s="6" t="s">
        <v>172</v>
      </c>
      <c r="E115" s="9" t="s">
        <v>412</v>
      </c>
      <c r="F115" s="12" t="s">
        <v>413</v>
      </c>
      <c r="G115" s="11" t="s">
        <v>414</v>
      </c>
      <c r="H115" s="27"/>
      <c r="I115" s="27"/>
      <c r="J115" s="24" t="str" cm="1">
        <f t="array" ref="J115:P115">_xlfn.TEXTSPLIT(G115,CHAR(10))</f>
        <v>6.1.2</v>
      </c>
      <c r="K115" s="24" t="str">
        <v>6.1.3</v>
      </c>
      <c r="L115" s="24" t="str">
        <v>6.1.4</v>
      </c>
      <c r="M115" s="24" t="str">
        <v>6.1.6</v>
      </c>
      <c r="N115" s="24" t="str">
        <v>6.2.2</v>
      </c>
      <c r="O115" s="24" t="str">
        <v>6.3.1</v>
      </c>
      <c r="P115" s="24" t="str">
        <v>6.6.1</v>
      </c>
      <c r="Q115" s="24"/>
      <c r="R115" s="24"/>
    </row>
    <row r="116" spans="1:18" ht="81" x14ac:dyDescent="0.35">
      <c r="A116" s="160"/>
      <c r="B116" s="164"/>
      <c r="C116" s="165"/>
      <c r="D116" s="6" t="s">
        <v>176</v>
      </c>
      <c r="E116" s="9" t="s">
        <v>415</v>
      </c>
      <c r="F116" s="12" t="s">
        <v>416</v>
      </c>
      <c r="G116" s="11" t="s">
        <v>417</v>
      </c>
      <c r="H116" s="27"/>
      <c r="I116" s="27"/>
      <c r="J116" s="24" t="str" cm="1">
        <f t="array" ref="J116:O116">_xlfn.TEXTSPLIT(G116,CHAR(10))</f>
        <v>1.2.4</v>
      </c>
      <c r="K116" s="24" t="str">
        <v>1.2.5</v>
      </c>
      <c r="L116" s="24" t="str">
        <v>1.2.6</v>
      </c>
      <c r="M116" s="24" t="str">
        <v>6.1.3</v>
      </c>
      <c r="N116" s="24" t="str">
        <v>6.1.6</v>
      </c>
      <c r="O116" s="24" t="str">
        <v>6.2.2</v>
      </c>
      <c r="P116" s="24"/>
      <c r="Q116" s="24"/>
      <c r="R116" s="24"/>
    </row>
    <row r="117" spans="1:18" ht="67.5" x14ac:dyDescent="0.35">
      <c r="A117" s="160"/>
      <c r="B117" s="166" t="s">
        <v>418</v>
      </c>
      <c r="C117" s="167" t="s">
        <v>419</v>
      </c>
      <c r="D117" s="13" t="s">
        <v>181</v>
      </c>
      <c r="E117" s="13" t="s">
        <v>420</v>
      </c>
      <c r="F117" s="14" t="s">
        <v>421</v>
      </c>
      <c r="G117" s="15" t="s">
        <v>422</v>
      </c>
      <c r="H117" s="27"/>
      <c r="I117" s="27"/>
      <c r="J117" s="24" t="str" cm="1">
        <f t="array" ref="J117">_xlfn.TEXTSPLIT(G117,CHAR(10))</f>
        <v>5.2.2</v>
      </c>
      <c r="K117" s="24"/>
      <c r="L117" s="24"/>
      <c r="M117" s="24"/>
      <c r="N117" s="24"/>
      <c r="O117" s="24"/>
      <c r="P117" s="24"/>
      <c r="Q117" s="24"/>
      <c r="R117" s="24"/>
    </row>
    <row r="118" spans="1:18" ht="54" x14ac:dyDescent="0.35">
      <c r="A118" s="160"/>
      <c r="B118" s="166"/>
      <c r="C118" s="168"/>
      <c r="D118" s="13" t="s">
        <v>185</v>
      </c>
      <c r="E118" s="16" t="s">
        <v>420</v>
      </c>
      <c r="F118" s="17" t="s">
        <v>423</v>
      </c>
      <c r="G118" s="18" t="s">
        <v>422</v>
      </c>
      <c r="H118" s="27"/>
      <c r="I118" s="27"/>
      <c r="J118" s="24" t="str" cm="1">
        <f t="array" ref="J118">_xlfn.TEXTSPLIT(G118,CHAR(10))</f>
        <v>5.2.2</v>
      </c>
      <c r="K118" s="24"/>
      <c r="L118" s="24"/>
      <c r="M118" s="24"/>
      <c r="N118" s="24"/>
      <c r="O118" s="24"/>
      <c r="P118" s="24"/>
      <c r="Q118" s="24"/>
      <c r="R118" s="24"/>
    </row>
    <row r="119" spans="1:18" ht="67.5" x14ac:dyDescent="0.35">
      <c r="A119" s="160"/>
      <c r="B119" s="166"/>
      <c r="C119" s="168"/>
      <c r="D119" s="13" t="s">
        <v>188</v>
      </c>
      <c r="E119" s="16" t="s">
        <v>424</v>
      </c>
      <c r="F119" s="19" t="s">
        <v>425</v>
      </c>
      <c r="G119" s="18" t="s">
        <v>426</v>
      </c>
      <c r="H119" s="27"/>
      <c r="I119" s="27"/>
      <c r="J119" s="24" t="str" cm="1">
        <f t="array" ref="J119">_xlfn.TEXTSPLIT(G119,CHAR(10))</f>
        <v>5.2.1</v>
      </c>
      <c r="K119" s="24"/>
      <c r="L119" s="24"/>
      <c r="M119" s="24"/>
      <c r="N119" s="24"/>
      <c r="O119" s="24"/>
      <c r="P119" s="24"/>
      <c r="Q119" s="24"/>
      <c r="R119" s="24"/>
    </row>
    <row r="120" spans="1:18" ht="54" x14ac:dyDescent="0.35">
      <c r="A120" s="160"/>
      <c r="B120" s="166"/>
      <c r="C120" s="168"/>
      <c r="D120" s="13" t="s">
        <v>191</v>
      </c>
      <c r="E120" s="16" t="s">
        <v>427</v>
      </c>
      <c r="F120" s="19" t="s">
        <v>428</v>
      </c>
      <c r="G120" s="18" t="s">
        <v>426</v>
      </c>
      <c r="H120" s="27"/>
      <c r="I120" s="27"/>
      <c r="J120" s="24" t="str" cm="1">
        <f t="array" ref="J120">_xlfn.TEXTSPLIT(G120,CHAR(10))</f>
        <v>5.2.1</v>
      </c>
      <c r="K120" s="24"/>
      <c r="L120" s="24"/>
      <c r="M120" s="24"/>
      <c r="N120" s="24"/>
      <c r="O120" s="24"/>
      <c r="P120" s="24"/>
      <c r="Q120" s="24"/>
      <c r="R120" s="24"/>
    </row>
    <row r="121" spans="1:18" ht="54" x14ac:dyDescent="0.35">
      <c r="A121" s="160"/>
      <c r="B121" s="166"/>
      <c r="C121" s="168"/>
      <c r="D121" s="13" t="s">
        <v>194</v>
      </c>
      <c r="E121" s="16" t="s">
        <v>429</v>
      </c>
      <c r="F121" s="19" t="s">
        <v>430</v>
      </c>
      <c r="G121" s="18" t="s">
        <v>426</v>
      </c>
      <c r="H121" s="27"/>
      <c r="I121" s="27"/>
      <c r="J121" s="24" t="str" cm="1">
        <f t="array" ref="J121">_xlfn.TEXTSPLIT(G121,CHAR(10))</f>
        <v>5.2.1</v>
      </c>
      <c r="K121" s="24"/>
      <c r="L121" s="24"/>
      <c r="M121" s="24"/>
      <c r="N121" s="24"/>
      <c r="O121" s="24"/>
      <c r="P121" s="24"/>
      <c r="Q121" s="24"/>
      <c r="R121" s="24"/>
    </row>
    <row r="122" spans="1:18" ht="108" x14ac:dyDescent="0.35">
      <c r="A122" s="161"/>
      <c r="B122" s="167"/>
      <c r="C122" s="168"/>
      <c r="D122" s="13" t="s">
        <v>198</v>
      </c>
      <c r="E122" s="16" t="s">
        <v>415</v>
      </c>
      <c r="F122" s="19" t="s">
        <v>431</v>
      </c>
      <c r="G122" s="18" t="s">
        <v>432</v>
      </c>
      <c r="H122" s="27"/>
      <c r="I122" s="27"/>
      <c r="J122" s="24" t="str" cm="1">
        <f t="array" ref="J122:K122">_xlfn.TEXTSPLIT(G122,CHAR(10))</f>
        <v>5.2.1</v>
      </c>
      <c r="K122" s="24" t="str">
        <v>5.2.2</v>
      </c>
      <c r="L122" s="24"/>
      <c r="M122" s="24"/>
      <c r="N122" s="24"/>
      <c r="O122" s="24"/>
      <c r="P122" s="24"/>
      <c r="Q122" s="24"/>
      <c r="R122" s="24"/>
    </row>
  </sheetData>
  <mergeCells count="57">
    <mergeCell ref="C1:C2"/>
    <mergeCell ref="D1:D2"/>
    <mergeCell ref="E1:E2"/>
    <mergeCell ref="F1:F2"/>
    <mergeCell ref="G1:G2"/>
    <mergeCell ref="A15:A26"/>
    <mergeCell ref="B15:B20"/>
    <mergeCell ref="C15:C20"/>
    <mergeCell ref="B21:B26"/>
    <mergeCell ref="C21:C26"/>
    <mergeCell ref="A3:A14"/>
    <mergeCell ref="B3:B8"/>
    <mergeCell ref="C3:C8"/>
    <mergeCell ref="B9:B14"/>
    <mergeCell ref="C9:C14"/>
    <mergeCell ref="A1:A2"/>
    <mergeCell ref="B1:B2"/>
    <mergeCell ref="A39:A50"/>
    <mergeCell ref="B39:B44"/>
    <mergeCell ref="C39:C44"/>
    <mergeCell ref="B45:B50"/>
    <mergeCell ref="C45:C50"/>
    <mergeCell ref="A27:A38"/>
    <mergeCell ref="B27:B32"/>
    <mergeCell ref="C27:C32"/>
    <mergeCell ref="B33:B38"/>
    <mergeCell ref="C33:C38"/>
    <mergeCell ref="A63:A74"/>
    <mergeCell ref="B63:B68"/>
    <mergeCell ref="C63:C68"/>
    <mergeCell ref="B69:B74"/>
    <mergeCell ref="C69:C74"/>
    <mergeCell ref="A51:A62"/>
    <mergeCell ref="B51:B56"/>
    <mergeCell ref="C51:C56"/>
    <mergeCell ref="B57:B62"/>
    <mergeCell ref="C57:C62"/>
    <mergeCell ref="A87:A98"/>
    <mergeCell ref="B87:B92"/>
    <mergeCell ref="C87:C92"/>
    <mergeCell ref="B93:B98"/>
    <mergeCell ref="C93:C98"/>
    <mergeCell ref="A75:A86"/>
    <mergeCell ref="B75:B80"/>
    <mergeCell ref="C75:C80"/>
    <mergeCell ref="B81:B86"/>
    <mergeCell ref="C81:C86"/>
    <mergeCell ref="A111:A122"/>
    <mergeCell ref="B111:B116"/>
    <mergeCell ref="C111:C116"/>
    <mergeCell ref="B117:B122"/>
    <mergeCell ref="C117:C122"/>
    <mergeCell ref="A99:A110"/>
    <mergeCell ref="B99:B104"/>
    <mergeCell ref="C99:C104"/>
    <mergeCell ref="B105:B110"/>
    <mergeCell ref="C105:C110"/>
  </mergeCells>
  <conditionalFormatting sqref="J3:S122">
    <cfRule type="cellIs" dxfId="0" priority="1" operator="equal">
      <formula>$H$1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50619-1ED1-478B-8CD6-813D74EBF2DC}">
  <sheetPr>
    <pageSetUpPr autoPageBreaks="0" fitToPage="1"/>
  </sheetPr>
  <dimension ref="A1:H14"/>
  <sheetViews>
    <sheetView zoomScale="80" zoomScaleNormal="80" workbookViewId="0">
      <pane ySplit="1" topLeftCell="A5" activePane="bottomLeft" state="frozen"/>
      <selection activeCell="E32" sqref="E32"/>
      <selection pane="bottomLeft" activeCell="H18" sqref="H18"/>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style="24" customWidth="1"/>
  </cols>
  <sheetData>
    <row r="1" spans="1:8" ht="41.15" customHeight="1" x14ac:dyDescent="0.35">
      <c r="A1" s="169" t="s">
        <v>10</v>
      </c>
      <c r="B1" s="169" t="s">
        <v>11</v>
      </c>
      <c r="C1" s="171" t="s">
        <v>12</v>
      </c>
      <c r="D1" s="169" t="s">
        <v>13</v>
      </c>
      <c r="E1" s="169" t="s">
        <v>14</v>
      </c>
      <c r="F1" s="169" t="s">
        <v>15</v>
      </c>
      <c r="G1" s="170" t="s">
        <v>16</v>
      </c>
    </row>
    <row r="2" spans="1:8" x14ac:dyDescent="0.35">
      <c r="A2" s="169"/>
      <c r="B2" s="169"/>
      <c r="C2" s="171"/>
      <c r="D2" s="169"/>
      <c r="E2" s="169"/>
      <c r="F2" s="169"/>
      <c r="G2" s="170"/>
    </row>
    <row r="3" spans="1:8" ht="148.5" x14ac:dyDescent="0.35">
      <c r="A3" s="178" t="s">
        <v>600</v>
      </c>
      <c r="B3" s="172" t="s">
        <v>25</v>
      </c>
      <c r="C3" s="172" t="s">
        <v>26</v>
      </c>
      <c r="D3" s="6" t="s">
        <v>27</v>
      </c>
      <c r="E3" s="6" t="s">
        <v>28</v>
      </c>
      <c r="F3" s="7" t="s">
        <v>29</v>
      </c>
      <c r="G3" s="8" t="s">
        <v>30</v>
      </c>
    </row>
    <row r="4" spans="1:8" ht="121.5" x14ac:dyDescent="0.35">
      <c r="A4" s="179"/>
      <c r="B4" s="173"/>
      <c r="C4" s="173"/>
      <c r="D4" s="9" t="s">
        <v>31</v>
      </c>
      <c r="E4" s="9" t="s">
        <v>32</v>
      </c>
      <c r="F4" s="10" t="s">
        <v>33</v>
      </c>
      <c r="G4" s="11" t="s">
        <v>34</v>
      </c>
    </row>
    <row r="5" spans="1:8" ht="94.5" x14ac:dyDescent="0.35">
      <c r="A5" s="179"/>
      <c r="B5" s="173"/>
      <c r="C5" s="173"/>
      <c r="D5" s="9" t="s">
        <v>35</v>
      </c>
      <c r="E5" s="9" t="s">
        <v>36</v>
      </c>
      <c r="F5" s="12" t="s">
        <v>37</v>
      </c>
      <c r="G5" s="11" t="s">
        <v>38</v>
      </c>
    </row>
    <row r="6" spans="1:8" ht="67.5" x14ac:dyDescent="0.35">
      <c r="A6" s="179"/>
      <c r="B6" s="173"/>
      <c r="C6" s="173"/>
      <c r="D6" s="9" t="s">
        <v>39</v>
      </c>
      <c r="E6" s="9" t="s">
        <v>40</v>
      </c>
      <c r="F6" s="12" t="s">
        <v>41</v>
      </c>
      <c r="G6" s="11" t="s">
        <v>42</v>
      </c>
    </row>
    <row r="7" spans="1:8" ht="67.5" x14ac:dyDescent="0.35">
      <c r="A7" s="179"/>
      <c r="B7" s="173"/>
      <c r="C7" s="173"/>
      <c r="D7" s="9" t="s">
        <v>43</v>
      </c>
      <c r="E7" s="9" t="s">
        <v>44</v>
      </c>
      <c r="F7" s="12" t="s">
        <v>45</v>
      </c>
      <c r="G7" s="11" t="s">
        <v>46</v>
      </c>
    </row>
    <row r="8" spans="1:8" ht="54" x14ac:dyDescent="0.35">
      <c r="A8" s="179"/>
      <c r="B8" s="174"/>
      <c r="C8" s="174"/>
      <c r="D8" s="9" t="s">
        <v>47</v>
      </c>
      <c r="E8" s="9" t="s">
        <v>48</v>
      </c>
      <c r="F8" s="12" t="s">
        <v>49</v>
      </c>
      <c r="G8" s="11" t="s">
        <v>50</v>
      </c>
    </row>
    <row r="9" spans="1:8" ht="27" x14ac:dyDescent="0.35">
      <c r="A9" s="179"/>
      <c r="B9" s="175" t="s">
        <v>51</v>
      </c>
      <c r="C9" s="176" t="s">
        <v>52</v>
      </c>
      <c r="D9" s="13" t="s">
        <v>53</v>
      </c>
      <c r="E9" s="23" t="s">
        <v>445</v>
      </c>
      <c r="F9" s="14" t="s">
        <v>436</v>
      </c>
      <c r="G9" s="15"/>
      <c r="H9" s="28"/>
    </row>
    <row r="10" spans="1:8" ht="108" x14ac:dyDescent="0.35">
      <c r="A10" s="179"/>
      <c r="B10" s="175"/>
      <c r="C10" s="177"/>
      <c r="D10" s="16" t="s">
        <v>54</v>
      </c>
      <c r="E10" s="16" t="s">
        <v>433</v>
      </c>
      <c r="F10" s="17" t="s">
        <v>435</v>
      </c>
      <c r="G10" s="18" t="s">
        <v>434</v>
      </c>
      <c r="H10" s="28"/>
    </row>
    <row r="11" spans="1:8" ht="67.5" x14ac:dyDescent="0.35">
      <c r="A11" s="179"/>
      <c r="B11" s="175"/>
      <c r="C11" s="177"/>
      <c r="D11" s="16" t="s">
        <v>55</v>
      </c>
      <c r="E11" s="20" t="s">
        <v>446</v>
      </c>
      <c r="F11" s="19" t="s">
        <v>437</v>
      </c>
      <c r="G11" s="18" t="s">
        <v>438</v>
      </c>
      <c r="H11" s="28"/>
    </row>
    <row r="12" spans="1:8" ht="40.5" x14ac:dyDescent="0.35">
      <c r="A12" s="179"/>
      <c r="B12" s="175"/>
      <c r="C12" s="177"/>
      <c r="D12" s="16" t="s">
        <v>56</v>
      </c>
      <c r="E12" s="20" t="s">
        <v>447</v>
      </c>
      <c r="F12" s="19" t="s">
        <v>439</v>
      </c>
      <c r="G12" s="18" t="s">
        <v>440</v>
      </c>
      <c r="H12" s="28"/>
    </row>
    <row r="13" spans="1:8" ht="54" x14ac:dyDescent="0.35">
      <c r="A13" s="179"/>
      <c r="B13" s="175"/>
      <c r="C13" s="177"/>
      <c r="D13" s="16" t="s">
        <v>57</v>
      </c>
      <c r="E13" s="20" t="s">
        <v>448</v>
      </c>
      <c r="F13" s="19" t="s">
        <v>441</v>
      </c>
      <c r="G13" s="18" t="s">
        <v>89</v>
      </c>
      <c r="H13" s="28"/>
    </row>
    <row r="14" spans="1:8" ht="135" x14ac:dyDescent="0.35">
      <c r="A14" s="180"/>
      <c r="B14" s="176"/>
      <c r="C14" s="177"/>
      <c r="D14" s="16" t="s">
        <v>58</v>
      </c>
      <c r="E14" s="16" t="s">
        <v>442</v>
      </c>
      <c r="F14" s="19" t="s">
        <v>443</v>
      </c>
      <c r="G14" s="18" t="s">
        <v>444</v>
      </c>
      <c r="H14" s="28"/>
    </row>
  </sheetData>
  <mergeCells count="12">
    <mergeCell ref="G1:G2"/>
    <mergeCell ref="D1:D2"/>
    <mergeCell ref="A1:A2"/>
    <mergeCell ref="B1:B2"/>
    <mergeCell ref="C1:C2"/>
    <mergeCell ref="E1:E2"/>
    <mergeCell ref="F1:F2"/>
    <mergeCell ref="C3:C8"/>
    <mergeCell ref="B3:B8"/>
    <mergeCell ref="B9:B14"/>
    <mergeCell ref="C9:C14"/>
    <mergeCell ref="A3:A14"/>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F6960-2D75-4CDB-A162-3F728BFA1ED7}">
  <sheetPr>
    <pageSetUpPr autoPageBreaks="0" fitToPage="1"/>
  </sheetPr>
  <dimension ref="A1:G14"/>
  <sheetViews>
    <sheetView zoomScale="80" zoomScaleNormal="80" workbookViewId="0">
      <pane ySplit="1" topLeftCell="A2"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81" x14ac:dyDescent="0.35">
      <c r="A3" s="178" t="s">
        <v>601</v>
      </c>
      <c r="B3" s="172" t="s">
        <v>59</v>
      </c>
      <c r="C3" s="174" t="s">
        <v>60</v>
      </c>
      <c r="D3" s="6" t="s">
        <v>61</v>
      </c>
      <c r="E3" s="6" t="s">
        <v>62</v>
      </c>
      <c r="F3" s="7" t="s">
        <v>63</v>
      </c>
      <c r="G3" s="8" t="s">
        <v>64</v>
      </c>
    </row>
    <row r="4" spans="1:7" ht="81" x14ac:dyDescent="0.35">
      <c r="A4" s="179"/>
      <c r="B4" s="173"/>
      <c r="C4" s="181"/>
      <c r="D4" s="9" t="s">
        <v>65</v>
      </c>
      <c r="E4" s="9" t="s">
        <v>66</v>
      </c>
      <c r="F4" s="12" t="s">
        <v>67</v>
      </c>
      <c r="G4" s="11" t="s">
        <v>68</v>
      </c>
    </row>
    <row r="5" spans="1:7" ht="108" x14ac:dyDescent="0.35">
      <c r="A5" s="179"/>
      <c r="B5" s="173"/>
      <c r="C5" s="181"/>
      <c r="D5" s="6" t="s">
        <v>69</v>
      </c>
      <c r="E5" s="9" t="s">
        <v>70</v>
      </c>
      <c r="F5" s="12" t="s">
        <v>71</v>
      </c>
      <c r="G5" s="11" t="s">
        <v>72</v>
      </c>
    </row>
    <row r="6" spans="1:7" ht="67.5" x14ac:dyDescent="0.35">
      <c r="A6" s="179"/>
      <c r="B6" s="173"/>
      <c r="C6" s="181"/>
      <c r="D6" s="9" t="s">
        <v>73</v>
      </c>
      <c r="E6" s="9" t="s">
        <v>74</v>
      </c>
      <c r="F6" s="12" t="s">
        <v>75</v>
      </c>
      <c r="G6" s="11" t="s">
        <v>76</v>
      </c>
    </row>
    <row r="7" spans="1:7" ht="67.5" x14ac:dyDescent="0.35">
      <c r="A7" s="179"/>
      <c r="B7" s="173"/>
      <c r="C7" s="181"/>
      <c r="D7" s="6" t="s">
        <v>77</v>
      </c>
      <c r="E7" s="9" t="s">
        <v>78</v>
      </c>
      <c r="F7" s="12" t="s">
        <v>79</v>
      </c>
      <c r="G7" s="11" t="s">
        <v>80</v>
      </c>
    </row>
    <row r="8" spans="1:7" ht="121.5" x14ac:dyDescent="0.35">
      <c r="A8" s="179"/>
      <c r="B8" s="174"/>
      <c r="C8" s="181"/>
      <c r="D8" s="9" t="s">
        <v>81</v>
      </c>
      <c r="E8" s="9" t="s">
        <v>48</v>
      </c>
      <c r="F8" s="12" t="s">
        <v>82</v>
      </c>
      <c r="G8" s="11" t="s">
        <v>83</v>
      </c>
    </row>
    <row r="9" spans="1:7" ht="54" x14ac:dyDescent="0.35">
      <c r="A9" s="179"/>
      <c r="B9" s="175" t="s">
        <v>84</v>
      </c>
      <c r="C9" s="176" t="s">
        <v>85</v>
      </c>
      <c r="D9" s="13" t="s">
        <v>86</v>
      </c>
      <c r="E9" s="13" t="s">
        <v>87</v>
      </c>
      <c r="F9" s="14" t="s">
        <v>88</v>
      </c>
      <c r="G9" s="15" t="s">
        <v>89</v>
      </c>
    </row>
    <row r="10" spans="1:7" ht="67.5" x14ac:dyDescent="0.35">
      <c r="A10" s="179"/>
      <c r="B10" s="175"/>
      <c r="C10" s="177"/>
      <c r="D10" s="13" t="s">
        <v>90</v>
      </c>
      <c r="E10" s="16" t="s">
        <v>91</v>
      </c>
      <c r="F10" s="19" t="s">
        <v>92</v>
      </c>
      <c r="G10" s="18" t="s">
        <v>93</v>
      </c>
    </row>
    <row r="11" spans="1:7" ht="54" x14ac:dyDescent="0.35">
      <c r="A11" s="179"/>
      <c r="B11" s="175"/>
      <c r="C11" s="177"/>
      <c r="D11" s="13" t="s">
        <v>94</v>
      </c>
      <c r="E11" s="16" t="s">
        <v>95</v>
      </c>
      <c r="F11" s="19" t="s">
        <v>96</v>
      </c>
      <c r="G11" s="18" t="s">
        <v>93</v>
      </c>
    </row>
    <row r="12" spans="1:7" ht="40.5" x14ac:dyDescent="0.35">
      <c r="A12" s="179"/>
      <c r="B12" s="175"/>
      <c r="C12" s="177"/>
      <c r="D12" s="13" t="s">
        <v>97</v>
      </c>
      <c r="E12" s="16" t="s">
        <v>98</v>
      </c>
      <c r="F12" s="19" t="s">
        <v>99</v>
      </c>
      <c r="G12" s="18" t="s">
        <v>100</v>
      </c>
    </row>
    <row r="13" spans="1:7" ht="81" x14ac:dyDescent="0.35">
      <c r="A13" s="179"/>
      <c r="B13" s="175"/>
      <c r="C13" s="177"/>
      <c r="D13" s="13" t="s">
        <v>101</v>
      </c>
      <c r="E13" s="16" t="s">
        <v>102</v>
      </c>
      <c r="F13" s="19" t="s">
        <v>103</v>
      </c>
      <c r="G13" s="18" t="s">
        <v>104</v>
      </c>
    </row>
    <row r="14" spans="1:7" ht="186" customHeight="1" x14ac:dyDescent="0.35">
      <c r="A14" s="180"/>
      <c r="B14" s="176"/>
      <c r="C14" s="177"/>
      <c r="D14" s="13" t="s">
        <v>105</v>
      </c>
      <c r="E14" s="16" t="s">
        <v>48</v>
      </c>
      <c r="F14" s="19" t="s">
        <v>106</v>
      </c>
      <c r="G14" s="18" t="s">
        <v>107</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D36CB-3512-468C-96D0-E8807212C1BA}">
  <sheetPr>
    <pageSetUpPr autoPageBreaks="0" fitToPage="1"/>
  </sheetPr>
  <dimension ref="A1:G15"/>
  <sheetViews>
    <sheetView zoomScale="80" zoomScaleNormal="80" workbookViewId="0">
      <pane ySplit="1" topLeftCell="A2"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67.5" x14ac:dyDescent="0.35">
      <c r="A3" s="178" t="s">
        <v>602</v>
      </c>
      <c r="B3" s="172" t="s">
        <v>108</v>
      </c>
      <c r="C3" s="172" t="s">
        <v>109</v>
      </c>
      <c r="D3" s="6" t="s">
        <v>110</v>
      </c>
      <c r="E3" s="6" t="s">
        <v>111</v>
      </c>
      <c r="F3" s="7" t="s">
        <v>112</v>
      </c>
      <c r="G3" s="8" t="s">
        <v>113</v>
      </c>
    </row>
    <row r="4" spans="1:7" ht="67.5" x14ac:dyDescent="0.35">
      <c r="A4" s="179"/>
      <c r="B4" s="173"/>
      <c r="C4" s="173"/>
      <c r="D4" s="6" t="s">
        <v>114</v>
      </c>
      <c r="E4" s="9" t="s">
        <v>115</v>
      </c>
      <c r="F4" s="12" t="s">
        <v>116</v>
      </c>
      <c r="G4" s="11" t="s">
        <v>117</v>
      </c>
    </row>
    <row r="5" spans="1:7" ht="67.5" x14ac:dyDescent="0.35">
      <c r="A5" s="179"/>
      <c r="B5" s="173"/>
      <c r="C5" s="173"/>
      <c r="D5" s="6" t="s">
        <v>118</v>
      </c>
      <c r="E5" s="9" t="s">
        <v>119</v>
      </c>
      <c r="F5" s="12" t="s">
        <v>120</v>
      </c>
      <c r="G5" s="11" t="s">
        <v>121</v>
      </c>
    </row>
    <row r="6" spans="1:7" ht="67.5" x14ac:dyDescent="0.35">
      <c r="A6" s="179"/>
      <c r="B6" s="173"/>
      <c r="C6" s="173"/>
      <c r="D6" s="6" t="s">
        <v>122</v>
      </c>
      <c r="E6" s="9" t="s">
        <v>123</v>
      </c>
      <c r="F6" s="12" t="s">
        <v>124</v>
      </c>
      <c r="G6" s="11" t="s">
        <v>121</v>
      </c>
    </row>
    <row r="7" spans="1:7" ht="67.5" x14ac:dyDescent="0.35">
      <c r="A7" s="179"/>
      <c r="B7" s="173"/>
      <c r="C7" s="173"/>
      <c r="D7" s="6" t="s">
        <v>125</v>
      </c>
      <c r="E7" s="9" t="s">
        <v>126</v>
      </c>
      <c r="F7" s="12" t="s">
        <v>127</v>
      </c>
      <c r="G7" s="11" t="s">
        <v>121</v>
      </c>
    </row>
    <row r="8" spans="1:7" ht="67.5" x14ac:dyDescent="0.35">
      <c r="A8" s="179"/>
      <c r="B8" s="174"/>
      <c r="C8" s="174"/>
      <c r="D8" s="6" t="s">
        <v>128</v>
      </c>
      <c r="E8" s="9" t="s">
        <v>48</v>
      </c>
      <c r="F8" s="12" t="s">
        <v>129</v>
      </c>
      <c r="G8" s="11" t="s">
        <v>130</v>
      </c>
    </row>
    <row r="9" spans="1:7" ht="54" x14ac:dyDescent="0.35">
      <c r="A9" s="179"/>
      <c r="B9" s="175" t="s">
        <v>131</v>
      </c>
      <c r="C9" s="175" t="s">
        <v>132</v>
      </c>
      <c r="D9" s="13" t="s">
        <v>133</v>
      </c>
      <c r="E9" s="13" t="s">
        <v>134</v>
      </c>
      <c r="F9" s="14" t="s">
        <v>135</v>
      </c>
      <c r="G9" s="15" t="s">
        <v>136</v>
      </c>
    </row>
    <row r="10" spans="1:7" ht="94.5" x14ac:dyDescent="0.35">
      <c r="A10" s="179"/>
      <c r="B10" s="175"/>
      <c r="C10" s="175"/>
      <c r="D10" s="13" t="s">
        <v>137</v>
      </c>
      <c r="E10" s="16" t="s">
        <v>138</v>
      </c>
      <c r="F10" s="17" t="s">
        <v>139</v>
      </c>
      <c r="G10" s="18" t="s">
        <v>140</v>
      </c>
    </row>
    <row r="11" spans="1:7" ht="67.5" x14ac:dyDescent="0.35">
      <c r="A11" s="179"/>
      <c r="B11" s="175"/>
      <c r="C11" s="175"/>
      <c r="D11" s="13" t="s">
        <v>141</v>
      </c>
      <c r="E11" s="16" t="s">
        <v>142</v>
      </c>
      <c r="F11" s="19" t="s">
        <v>143</v>
      </c>
      <c r="G11" s="18" t="s">
        <v>140</v>
      </c>
    </row>
    <row r="12" spans="1:7" ht="40.5" x14ac:dyDescent="0.35">
      <c r="A12" s="179"/>
      <c r="B12" s="175"/>
      <c r="C12" s="175"/>
      <c r="D12" s="13" t="s">
        <v>144</v>
      </c>
      <c r="E12" s="16" t="s">
        <v>145</v>
      </c>
      <c r="F12" s="19" t="s">
        <v>146</v>
      </c>
      <c r="G12" s="18" t="s">
        <v>147</v>
      </c>
    </row>
    <row r="13" spans="1:7" ht="81" x14ac:dyDescent="0.35">
      <c r="A13" s="179"/>
      <c r="B13" s="175"/>
      <c r="C13" s="175"/>
      <c r="D13" s="13" t="s">
        <v>148</v>
      </c>
      <c r="E13" s="16" t="s">
        <v>149</v>
      </c>
      <c r="F13" s="19" t="s">
        <v>150</v>
      </c>
      <c r="G13" s="18" t="s">
        <v>151</v>
      </c>
    </row>
    <row r="14" spans="1:7" ht="124.5" customHeight="1" x14ac:dyDescent="0.35">
      <c r="A14" s="180"/>
      <c r="B14" s="176"/>
      <c r="C14" s="176"/>
      <c r="D14" s="13" t="s">
        <v>152</v>
      </c>
      <c r="E14" s="16" t="s">
        <v>48</v>
      </c>
      <c r="F14" s="19" t="s">
        <v>153</v>
      </c>
      <c r="G14" s="18" t="s">
        <v>154</v>
      </c>
    </row>
    <row r="15" spans="1:7" x14ac:dyDescent="0.35">
      <c r="A15" s="79"/>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98AD8-7953-444F-B022-366E60EB6119}">
  <sheetPr>
    <pageSetUpPr autoPageBreaks="0" fitToPage="1"/>
  </sheetPr>
  <dimension ref="A1:H14"/>
  <sheetViews>
    <sheetView zoomScale="80" zoomScaleNormal="80" workbookViewId="0">
      <pane ySplit="1" topLeftCell="A13" activePane="bottomLeft" state="frozen"/>
      <selection activeCell="E32" sqref="E32"/>
      <selection pane="bottomLeft" activeCell="F22" sqref="F2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 min="8" max="8" width="8.7265625" style="24"/>
  </cols>
  <sheetData>
    <row r="1" spans="1:8" ht="41.15" customHeight="1" x14ac:dyDescent="0.35">
      <c r="A1" s="169" t="s">
        <v>10</v>
      </c>
      <c r="B1" s="169" t="s">
        <v>11</v>
      </c>
      <c r="C1" s="171" t="s">
        <v>12</v>
      </c>
      <c r="D1" s="169" t="s">
        <v>13</v>
      </c>
      <c r="E1" s="169" t="s">
        <v>14</v>
      </c>
      <c r="F1" s="169" t="s">
        <v>15</v>
      </c>
      <c r="G1" s="171" t="s">
        <v>16</v>
      </c>
    </row>
    <row r="2" spans="1:8" x14ac:dyDescent="0.35">
      <c r="A2" s="169"/>
      <c r="B2" s="169"/>
      <c r="C2" s="171"/>
      <c r="D2" s="169"/>
      <c r="E2" s="169"/>
      <c r="F2" s="169"/>
      <c r="G2" s="171"/>
    </row>
    <row r="3" spans="1:8" ht="54" x14ac:dyDescent="0.35">
      <c r="A3" s="178" t="s">
        <v>609</v>
      </c>
      <c r="B3" s="172" t="s">
        <v>155</v>
      </c>
      <c r="C3" s="172" t="s">
        <v>156</v>
      </c>
      <c r="D3" s="6" t="s">
        <v>157</v>
      </c>
      <c r="E3" s="6" t="s">
        <v>158</v>
      </c>
      <c r="F3" s="7" t="s">
        <v>159</v>
      </c>
      <c r="G3" s="8" t="s">
        <v>160</v>
      </c>
    </row>
    <row r="4" spans="1:8" ht="121.5" x14ac:dyDescent="0.35">
      <c r="A4" s="179"/>
      <c r="B4" s="173"/>
      <c r="C4" s="173"/>
      <c r="D4" s="6" t="s">
        <v>161</v>
      </c>
      <c r="E4" s="9" t="s">
        <v>162</v>
      </c>
      <c r="F4" s="12" t="s">
        <v>163</v>
      </c>
      <c r="G4" s="11" t="s">
        <v>164</v>
      </c>
    </row>
    <row r="5" spans="1:8" ht="54" x14ac:dyDescent="0.35">
      <c r="A5" s="179"/>
      <c r="B5" s="173"/>
      <c r="C5" s="173"/>
      <c r="D5" s="6" t="s">
        <v>165</v>
      </c>
      <c r="E5" s="9" t="s">
        <v>166</v>
      </c>
      <c r="F5" s="12" t="s">
        <v>167</v>
      </c>
      <c r="G5" s="11" t="s">
        <v>168</v>
      </c>
    </row>
    <row r="6" spans="1:8" ht="54" x14ac:dyDescent="0.35">
      <c r="A6" s="179"/>
      <c r="B6" s="173"/>
      <c r="C6" s="173"/>
      <c r="D6" s="6" t="s">
        <v>169</v>
      </c>
      <c r="E6" s="9" t="s">
        <v>170</v>
      </c>
      <c r="F6" s="12" t="s">
        <v>171</v>
      </c>
      <c r="G6" s="11" t="s">
        <v>175</v>
      </c>
    </row>
    <row r="7" spans="1:8" ht="54" x14ac:dyDescent="0.35">
      <c r="A7" s="179"/>
      <c r="B7" s="173"/>
      <c r="C7" s="173"/>
      <c r="D7" s="6" t="s">
        <v>172</v>
      </c>
      <c r="E7" s="9" t="s">
        <v>173</v>
      </c>
      <c r="F7" s="12" t="s">
        <v>174</v>
      </c>
      <c r="G7" s="11" t="s">
        <v>175</v>
      </c>
      <c r="H7" s="182"/>
    </row>
    <row r="8" spans="1:8" ht="81" x14ac:dyDescent="0.35">
      <c r="A8" s="179"/>
      <c r="B8" s="174"/>
      <c r="C8" s="174"/>
      <c r="D8" s="6" t="s">
        <v>176</v>
      </c>
      <c r="E8" s="9" t="s">
        <v>48</v>
      </c>
      <c r="F8" s="12" t="s">
        <v>177</v>
      </c>
      <c r="G8" s="11" t="s">
        <v>178</v>
      </c>
    </row>
    <row r="9" spans="1:8" ht="27" customHeight="1" x14ac:dyDescent="0.35">
      <c r="A9" s="179"/>
      <c r="B9" s="175" t="s">
        <v>179</v>
      </c>
      <c r="C9" s="175" t="s">
        <v>180</v>
      </c>
      <c r="D9" s="13" t="s">
        <v>181</v>
      </c>
      <c r="E9" s="13" t="s">
        <v>182</v>
      </c>
      <c r="F9" s="14" t="s">
        <v>183</v>
      </c>
      <c r="G9" s="15" t="s">
        <v>184</v>
      </c>
    </row>
    <row r="10" spans="1:8" ht="121.5" x14ac:dyDescent="0.35">
      <c r="A10" s="179"/>
      <c r="B10" s="175"/>
      <c r="C10" s="175"/>
      <c r="D10" s="13" t="s">
        <v>185</v>
      </c>
      <c r="E10" s="16" t="s">
        <v>186</v>
      </c>
      <c r="F10" s="17" t="s">
        <v>187</v>
      </c>
      <c r="G10" s="18" t="s">
        <v>184</v>
      </c>
    </row>
    <row r="11" spans="1:8" ht="81" x14ac:dyDescent="0.35">
      <c r="A11" s="179"/>
      <c r="B11" s="175"/>
      <c r="C11" s="175"/>
      <c r="D11" s="13" t="s">
        <v>188</v>
      </c>
      <c r="E11" s="16" t="s">
        <v>189</v>
      </c>
      <c r="F11" s="19" t="s">
        <v>190</v>
      </c>
      <c r="G11" s="18" t="s">
        <v>184</v>
      </c>
    </row>
    <row r="12" spans="1:8" ht="108" x14ac:dyDescent="0.35">
      <c r="A12" s="179"/>
      <c r="B12" s="175"/>
      <c r="C12" s="175"/>
      <c r="D12" s="13" t="s">
        <v>191</v>
      </c>
      <c r="E12" s="20" t="s">
        <v>192</v>
      </c>
      <c r="F12" s="19" t="s">
        <v>193</v>
      </c>
      <c r="G12" s="18" t="s">
        <v>184</v>
      </c>
    </row>
    <row r="13" spans="1:8" ht="121.5" x14ac:dyDescent="0.35">
      <c r="A13" s="179"/>
      <c r="B13" s="175"/>
      <c r="C13" s="175"/>
      <c r="D13" s="13" t="s">
        <v>194</v>
      </c>
      <c r="E13" s="16" t="s">
        <v>195</v>
      </c>
      <c r="F13" s="19" t="s">
        <v>196</v>
      </c>
      <c r="G13" s="18" t="s">
        <v>197</v>
      </c>
    </row>
    <row r="14" spans="1:8" ht="124.5" customHeight="1" x14ac:dyDescent="0.35">
      <c r="A14" s="180"/>
      <c r="B14" s="176"/>
      <c r="C14" s="176"/>
      <c r="D14" s="13" t="s">
        <v>198</v>
      </c>
      <c r="E14" s="16" t="s">
        <v>48</v>
      </c>
      <c r="F14" s="19" t="s">
        <v>199</v>
      </c>
      <c r="G14" s="18" t="s">
        <v>200</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969C8-CFD5-42D4-BCF8-34CFCC48FD5A}">
  <sheetPr>
    <pageSetUpPr autoPageBreaks="0" fitToPage="1"/>
  </sheetPr>
  <dimension ref="A1:G14"/>
  <sheetViews>
    <sheetView zoomScale="80" zoomScaleNormal="80" workbookViewId="0">
      <pane ySplit="1" topLeftCell="A14"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2" customWidth="1"/>
    <col min="6" max="6" width="50.6328125" customWidth="1"/>
    <col min="7" max="7" width="10.54296875" customWidth="1"/>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40.5" x14ac:dyDescent="0.35">
      <c r="A3" s="178" t="s">
        <v>608</v>
      </c>
      <c r="B3" s="172" t="s">
        <v>201</v>
      </c>
      <c r="C3" s="172" t="s">
        <v>202</v>
      </c>
      <c r="D3" s="6" t="s">
        <v>203</v>
      </c>
      <c r="E3" s="6" t="s">
        <v>204</v>
      </c>
      <c r="F3" s="7" t="s">
        <v>205</v>
      </c>
      <c r="G3" s="8" t="s">
        <v>206</v>
      </c>
    </row>
    <row r="4" spans="1:7" ht="40.5" x14ac:dyDescent="0.35">
      <c r="A4" s="179"/>
      <c r="B4" s="173"/>
      <c r="C4" s="173"/>
      <c r="D4" s="6" t="s">
        <v>207</v>
      </c>
      <c r="E4" s="9" t="s">
        <v>208</v>
      </c>
      <c r="F4" s="12" t="s">
        <v>209</v>
      </c>
      <c r="G4" s="11" t="s">
        <v>210</v>
      </c>
    </row>
    <row r="5" spans="1:7" ht="54" x14ac:dyDescent="0.35">
      <c r="A5" s="179"/>
      <c r="B5" s="173"/>
      <c r="C5" s="173"/>
      <c r="D5" s="6" t="s">
        <v>211</v>
      </c>
      <c r="E5" s="9" t="s">
        <v>212</v>
      </c>
      <c r="F5" s="12" t="s">
        <v>213</v>
      </c>
      <c r="G5" s="11" t="s">
        <v>214</v>
      </c>
    </row>
    <row r="6" spans="1:7" ht="81" x14ac:dyDescent="0.35">
      <c r="A6" s="179"/>
      <c r="B6" s="173"/>
      <c r="C6" s="173"/>
      <c r="D6" s="6" t="s">
        <v>215</v>
      </c>
      <c r="E6" s="9" t="s">
        <v>216</v>
      </c>
      <c r="F6" s="12" t="s">
        <v>217</v>
      </c>
      <c r="G6" s="11" t="s">
        <v>214</v>
      </c>
    </row>
    <row r="7" spans="1:7" ht="67.5" x14ac:dyDescent="0.35">
      <c r="A7" s="179"/>
      <c r="B7" s="173"/>
      <c r="C7" s="173"/>
      <c r="D7" s="6" t="s">
        <v>218</v>
      </c>
      <c r="E7" s="9" t="s">
        <v>219</v>
      </c>
      <c r="F7" s="12" t="s">
        <v>220</v>
      </c>
      <c r="G7" s="11" t="s">
        <v>221</v>
      </c>
    </row>
    <row r="8" spans="1:7" ht="40.5" x14ac:dyDescent="0.35">
      <c r="A8" s="179"/>
      <c r="B8" s="174"/>
      <c r="C8" s="174"/>
      <c r="D8" s="6" t="s">
        <v>222</v>
      </c>
      <c r="E8" s="9" t="s">
        <v>48</v>
      </c>
      <c r="F8" s="12" t="s">
        <v>223</v>
      </c>
      <c r="G8" s="11" t="s">
        <v>224</v>
      </c>
    </row>
    <row r="9" spans="1:7" ht="108" x14ac:dyDescent="0.35">
      <c r="A9" s="179"/>
      <c r="B9" s="175" t="s">
        <v>225</v>
      </c>
      <c r="C9" s="175" t="s">
        <v>226</v>
      </c>
      <c r="D9" s="13" t="s">
        <v>227</v>
      </c>
      <c r="E9" s="13" t="s">
        <v>228</v>
      </c>
      <c r="F9" s="14" t="s">
        <v>229</v>
      </c>
      <c r="G9" s="15" t="s">
        <v>230</v>
      </c>
    </row>
    <row r="10" spans="1:7" ht="67.5" x14ac:dyDescent="0.35">
      <c r="A10" s="179"/>
      <c r="B10" s="175"/>
      <c r="C10" s="175"/>
      <c r="D10" s="13" t="s">
        <v>231</v>
      </c>
      <c r="E10" s="16" t="s">
        <v>232</v>
      </c>
      <c r="F10" s="17" t="s">
        <v>233</v>
      </c>
      <c r="G10" s="18" t="s">
        <v>234</v>
      </c>
    </row>
    <row r="11" spans="1:7" ht="81" x14ac:dyDescent="0.35">
      <c r="A11" s="179"/>
      <c r="B11" s="175"/>
      <c r="C11" s="175"/>
      <c r="D11" s="13" t="s">
        <v>235</v>
      </c>
      <c r="E11" s="16" t="s">
        <v>236</v>
      </c>
      <c r="F11" s="19" t="s">
        <v>237</v>
      </c>
      <c r="G11" s="18" t="s">
        <v>238</v>
      </c>
    </row>
    <row r="12" spans="1:7" ht="67.5" x14ac:dyDescent="0.35">
      <c r="A12" s="179"/>
      <c r="B12" s="175"/>
      <c r="C12" s="175"/>
      <c r="D12" s="13" t="s">
        <v>239</v>
      </c>
      <c r="E12" s="16" t="s">
        <v>240</v>
      </c>
      <c r="F12" s="19" t="s">
        <v>241</v>
      </c>
      <c r="G12" s="18" t="s">
        <v>234</v>
      </c>
    </row>
    <row r="13" spans="1:7" ht="81" x14ac:dyDescent="0.35">
      <c r="A13" s="179"/>
      <c r="B13" s="175"/>
      <c r="C13" s="175"/>
      <c r="D13" s="13" t="s">
        <v>242</v>
      </c>
      <c r="E13" s="16" t="s">
        <v>243</v>
      </c>
      <c r="F13" s="19" t="s">
        <v>244</v>
      </c>
      <c r="G13" s="18" t="s">
        <v>245</v>
      </c>
    </row>
    <row r="14" spans="1:7" ht="135" x14ac:dyDescent="0.35">
      <c r="A14" s="180"/>
      <c r="B14" s="176"/>
      <c r="C14" s="176"/>
      <c r="D14" s="13" t="s">
        <v>246</v>
      </c>
      <c r="E14" s="16" t="s">
        <v>48</v>
      </c>
      <c r="F14" s="19" t="s">
        <v>247</v>
      </c>
      <c r="G14" s="18" t="s">
        <v>248</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3" orientation="portrait" r:id="rId1"/>
  <headerFooter>
    <oddFooter>&amp;C&amp;A&amp;RPage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6130B-3135-4BA2-AE7B-D807EC23EF24}">
  <sheetPr>
    <pageSetUpPr autoPageBreaks="0" fitToPage="1"/>
  </sheetPr>
  <dimension ref="A1:G14"/>
  <sheetViews>
    <sheetView zoomScale="80" zoomScaleNormal="80" workbookViewId="0">
      <pane ySplit="1" topLeftCell="A12" activePane="bottomLeft" state="frozen"/>
      <selection activeCell="E32" sqref="E32"/>
      <selection pane="bottomLeft" activeCell="E32" sqref="E32"/>
    </sheetView>
  </sheetViews>
  <sheetFormatPr defaultRowHeight="14.5" x14ac:dyDescent="0.35"/>
  <cols>
    <col min="1" max="1" width="7.6328125" customWidth="1"/>
    <col min="2" max="2" width="8.6328125" customWidth="1"/>
    <col min="3" max="3" width="9.6328125" customWidth="1"/>
    <col min="4" max="4" width="8.6328125" customWidth="1"/>
    <col min="5" max="5" width="46.1796875" customWidth="1"/>
    <col min="6" max="6" width="50.6328125" customWidth="1"/>
    <col min="7" max="7" width="10.54296875" customWidth="1"/>
  </cols>
  <sheetData>
    <row r="1" spans="1:7" ht="41.15" customHeight="1" x14ac:dyDescent="0.35">
      <c r="A1" s="169" t="s">
        <v>10</v>
      </c>
      <c r="B1" s="169" t="s">
        <v>11</v>
      </c>
      <c r="C1" s="171" t="s">
        <v>12</v>
      </c>
      <c r="D1" s="169" t="s">
        <v>13</v>
      </c>
      <c r="E1" s="169" t="s">
        <v>14</v>
      </c>
      <c r="F1" s="169" t="s">
        <v>15</v>
      </c>
      <c r="G1" s="171" t="s">
        <v>16</v>
      </c>
    </row>
    <row r="2" spans="1:7" x14ac:dyDescent="0.35">
      <c r="A2" s="169"/>
      <c r="B2" s="169"/>
      <c r="C2" s="171"/>
      <c r="D2" s="169"/>
      <c r="E2" s="169"/>
      <c r="F2" s="169"/>
      <c r="G2" s="171"/>
    </row>
    <row r="3" spans="1:7" ht="40.5" x14ac:dyDescent="0.35">
      <c r="A3" s="178" t="s">
        <v>607</v>
      </c>
      <c r="B3" s="172" t="s">
        <v>249</v>
      </c>
      <c r="C3" s="172" t="s">
        <v>250</v>
      </c>
      <c r="D3" s="6" t="s">
        <v>251</v>
      </c>
      <c r="E3" s="6" t="s">
        <v>252</v>
      </c>
      <c r="F3" s="7" t="s">
        <v>253</v>
      </c>
      <c r="G3" s="8" t="s">
        <v>254</v>
      </c>
    </row>
    <row r="4" spans="1:7" ht="67.5" x14ac:dyDescent="0.35">
      <c r="A4" s="179"/>
      <c r="B4" s="173"/>
      <c r="C4" s="173"/>
      <c r="D4" s="6" t="s">
        <v>255</v>
      </c>
      <c r="E4" s="9" t="s">
        <v>256</v>
      </c>
      <c r="F4" s="12" t="s">
        <v>257</v>
      </c>
      <c r="G4" s="11" t="s">
        <v>258</v>
      </c>
    </row>
    <row r="5" spans="1:7" ht="67.5" x14ac:dyDescent="0.35">
      <c r="A5" s="179"/>
      <c r="B5" s="173"/>
      <c r="C5" s="173"/>
      <c r="D5" s="6" t="s">
        <v>259</v>
      </c>
      <c r="E5" s="9" t="s">
        <v>260</v>
      </c>
      <c r="F5" s="12" t="s">
        <v>261</v>
      </c>
      <c r="G5" s="11" t="s">
        <v>262</v>
      </c>
    </row>
    <row r="6" spans="1:7" ht="67.5" x14ac:dyDescent="0.35">
      <c r="A6" s="179"/>
      <c r="B6" s="173"/>
      <c r="C6" s="173"/>
      <c r="D6" s="6" t="s">
        <v>263</v>
      </c>
      <c r="E6" s="9" t="s">
        <v>264</v>
      </c>
      <c r="F6" s="12" t="s">
        <v>265</v>
      </c>
      <c r="G6" s="11" t="s">
        <v>262</v>
      </c>
    </row>
    <row r="7" spans="1:7" ht="81" x14ac:dyDescent="0.35">
      <c r="A7" s="179"/>
      <c r="B7" s="173"/>
      <c r="C7" s="173"/>
      <c r="D7" s="6" t="s">
        <v>266</v>
      </c>
      <c r="E7" s="9" t="s">
        <v>267</v>
      </c>
      <c r="F7" s="12" t="s">
        <v>268</v>
      </c>
      <c r="G7" s="11" t="s">
        <v>269</v>
      </c>
    </row>
    <row r="8" spans="1:7" ht="67.5" x14ac:dyDescent="0.35">
      <c r="A8" s="179"/>
      <c r="B8" s="174"/>
      <c r="C8" s="174"/>
      <c r="D8" s="6" t="s">
        <v>270</v>
      </c>
      <c r="E8" s="9" t="s">
        <v>48</v>
      </c>
      <c r="F8" s="12" t="s">
        <v>271</v>
      </c>
      <c r="G8" s="11" t="s">
        <v>262</v>
      </c>
    </row>
    <row r="9" spans="1:7" ht="94.5" x14ac:dyDescent="0.35">
      <c r="A9" s="179"/>
      <c r="B9" s="175" t="s">
        <v>272</v>
      </c>
      <c r="C9" s="175" t="s">
        <v>273</v>
      </c>
      <c r="D9" s="13" t="s">
        <v>274</v>
      </c>
      <c r="E9" s="13" t="s">
        <v>275</v>
      </c>
      <c r="F9" s="14" t="s">
        <v>276</v>
      </c>
      <c r="G9" s="15" t="s">
        <v>277</v>
      </c>
    </row>
    <row r="10" spans="1:7" ht="94.5" x14ac:dyDescent="0.35">
      <c r="A10" s="179"/>
      <c r="B10" s="175"/>
      <c r="C10" s="175"/>
      <c r="D10" s="13" t="s">
        <v>278</v>
      </c>
      <c r="E10" s="16" t="s">
        <v>279</v>
      </c>
      <c r="F10" s="17" t="s">
        <v>280</v>
      </c>
      <c r="G10" s="18" t="s">
        <v>281</v>
      </c>
    </row>
    <row r="11" spans="1:7" ht="81" x14ac:dyDescent="0.35">
      <c r="A11" s="179"/>
      <c r="B11" s="175"/>
      <c r="C11" s="175"/>
      <c r="D11" s="13" t="s">
        <v>282</v>
      </c>
      <c r="E11" s="16" t="s">
        <v>283</v>
      </c>
      <c r="F11" s="19" t="s">
        <v>284</v>
      </c>
      <c r="G11" s="18" t="s">
        <v>285</v>
      </c>
    </row>
    <row r="12" spans="1:7" ht="81" x14ac:dyDescent="0.35">
      <c r="A12" s="179"/>
      <c r="B12" s="175"/>
      <c r="C12" s="175"/>
      <c r="D12" s="13" t="s">
        <v>286</v>
      </c>
      <c r="E12" s="16" t="s">
        <v>287</v>
      </c>
      <c r="F12" s="19" t="s">
        <v>288</v>
      </c>
      <c r="G12" s="18" t="s">
        <v>285</v>
      </c>
    </row>
    <row r="13" spans="1:7" ht="94.5" x14ac:dyDescent="0.35">
      <c r="A13" s="179"/>
      <c r="B13" s="175"/>
      <c r="C13" s="175"/>
      <c r="D13" s="13" t="s">
        <v>289</v>
      </c>
      <c r="E13" s="16" t="s">
        <v>290</v>
      </c>
      <c r="F13" s="19" t="s">
        <v>291</v>
      </c>
      <c r="G13" s="18" t="s">
        <v>292</v>
      </c>
    </row>
    <row r="14" spans="1:7" ht="135" x14ac:dyDescent="0.35">
      <c r="A14" s="180"/>
      <c r="B14" s="176"/>
      <c r="C14" s="176"/>
      <c r="D14" s="13" t="s">
        <v>293</v>
      </c>
      <c r="E14" s="16" t="s">
        <v>48</v>
      </c>
      <c r="F14" s="19" t="s">
        <v>294</v>
      </c>
      <c r="G14" s="18" t="s">
        <v>295</v>
      </c>
    </row>
  </sheetData>
  <mergeCells count="12">
    <mergeCell ref="G1:G2"/>
    <mergeCell ref="A3:A14"/>
    <mergeCell ref="B3:B8"/>
    <mergeCell ref="C3:C8"/>
    <mergeCell ref="B9:B14"/>
    <mergeCell ref="C9:C14"/>
    <mergeCell ref="A1:A2"/>
    <mergeCell ref="B1:B2"/>
    <mergeCell ref="C1:C2"/>
    <mergeCell ref="D1:D2"/>
    <mergeCell ref="E1:E2"/>
    <mergeCell ref="F1:F2"/>
  </mergeCells>
  <phoneticPr fontId="11" type="noConversion"/>
  <pageMargins left="0.70866141732283472" right="0.70866141732283472" top="0.74803149606299213" bottom="0.74803149606299213" header="0.31496062992125984" footer="0.31496062992125984"/>
  <pageSetup paperSize="9" scale="61" orientation="portrait" r:id="rId1"/>
  <headerFooter>
    <oddFooter>&amp;C&amp;A&amp;RPage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d9885bf-9bf3-4893-a54a-778155d418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735A4AA372284D9750842917D2EAF9" ma:contentTypeVersion="18" ma:contentTypeDescription="Create a new document." ma:contentTypeScope="" ma:versionID="bc7846b9c12ce8d301c9cdfffd3f37bc">
  <xsd:schema xmlns:xsd="http://www.w3.org/2001/XMLSchema" xmlns:xs="http://www.w3.org/2001/XMLSchema" xmlns:p="http://schemas.microsoft.com/office/2006/metadata/properties" xmlns:ns3="d18defad-0eff-4652-b154-401a8b906baf" xmlns:ns4="3d9885bf-9bf3-4893-a54a-778155d41841" targetNamespace="http://schemas.microsoft.com/office/2006/metadata/properties" ma:root="true" ma:fieldsID="f9930c3bc60fc252665465a00be65217" ns3:_="" ns4:_="">
    <xsd:import namespace="d18defad-0eff-4652-b154-401a8b906baf"/>
    <xsd:import namespace="3d9885bf-9bf3-4893-a54a-778155d4184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8defad-0eff-4652-b154-401a8b906ba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d9885bf-9bf3-4893-a54a-778155d418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0B4F7D-657D-48D1-B7A0-499AC6585B2B}">
  <ds:schemaRefs>
    <ds:schemaRef ds:uri="http://purl.org/dc/dcmitype/"/>
    <ds:schemaRef ds:uri="http://schemas.microsoft.com/office/2006/metadata/properties"/>
    <ds:schemaRef ds:uri="http://schemas.openxmlformats.org/package/2006/metadata/core-properties"/>
    <ds:schemaRef ds:uri="http://schemas.microsoft.com/office/infopath/2007/PartnerControls"/>
    <ds:schemaRef ds:uri="3d9885bf-9bf3-4893-a54a-778155d41841"/>
    <ds:schemaRef ds:uri="d18defad-0eff-4652-b154-401a8b906baf"/>
    <ds:schemaRef ds:uri="http://schemas.microsoft.com/office/2006/documentManagement/types"/>
    <ds:schemaRef ds:uri="http://www.w3.org/XML/1998/namespace"/>
    <ds:schemaRef ds:uri="http://purl.org/dc/terms/"/>
    <ds:schemaRef ds:uri="http://purl.org/dc/elements/1.1/"/>
  </ds:schemaRefs>
</ds:datastoreItem>
</file>

<file path=customXml/itemProps2.xml><?xml version="1.0" encoding="utf-8"?>
<ds:datastoreItem xmlns:ds="http://schemas.openxmlformats.org/officeDocument/2006/customXml" ds:itemID="{F1C92EFF-DBBA-4951-84F7-C654CF4AF9A6}">
  <ds:schemaRefs>
    <ds:schemaRef ds:uri="http://schemas.microsoft.com/sharepoint/v3/contenttype/forms"/>
  </ds:schemaRefs>
</ds:datastoreItem>
</file>

<file path=customXml/itemProps3.xml><?xml version="1.0" encoding="utf-8"?>
<ds:datastoreItem xmlns:ds="http://schemas.openxmlformats.org/officeDocument/2006/customXml" ds:itemID="{D6E91EAF-A3F1-4BF9-B504-4E1DD20300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8defad-0eff-4652-b154-401a8b906baf"/>
    <ds:schemaRef ds:uri="3d9885bf-9bf3-4893-a54a-778155d418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cc434d7-97d0-47d3-b5c5-14fe0e33e34b}" enabled="0" method="" siteId="{8cc434d7-97d0-47d3-b5c5-14fe0e33e34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Introduction</vt:lpstr>
      <vt:lpstr>GCSE2020</vt:lpstr>
      <vt:lpstr>all</vt:lpstr>
      <vt:lpstr>Block 1</vt:lpstr>
      <vt:lpstr>Block 2</vt:lpstr>
      <vt:lpstr>Block 3</vt:lpstr>
      <vt:lpstr>Block 4</vt:lpstr>
      <vt:lpstr>Block 5</vt:lpstr>
      <vt:lpstr>Block 6</vt:lpstr>
      <vt:lpstr>Block 7</vt:lpstr>
      <vt:lpstr>Block 8</vt:lpstr>
      <vt:lpstr>Block 9</vt:lpstr>
      <vt:lpstr>Block 10</vt:lpstr>
      <vt:lpstr>allCodes</vt:lpstr>
      <vt:lpstr>allCodesYear10</vt:lpstr>
      <vt:lpstr>allCodesYear11</vt:lpstr>
      <vt:lpstr>'Block 1'!Print_Area</vt:lpstr>
      <vt:lpstr>'Block 10'!Print_Area</vt:lpstr>
      <vt:lpstr>'Block 4'!Print_Area</vt:lpstr>
      <vt:lpstr>'Block 5'!Print_Area</vt:lpstr>
      <vt:lpstr>'Block 6'!Print_Area</vt:lpstr>
      <vt:lpstr>'Block 7'!Print_Area</vt:lpstr>
      <vt:lpstr>'Block 8'!Print_Area</vt:lpstr>
      <vt:lpstr>'Block 9'!Print_Area</vt:lpstr>
      <vt:lpstr>GCSE2020!Print_Area</vt:lpstr>
      <vt:lpstr>Introduction!Print_Area</vt:lpstr>
      <vt:lpstr>GCSE2020!Print_Titles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Arturo Meza Mora</dc:creator>
  <cp:keywords/>
  <dc:description/>
  <cp:lastModifiedBy>Arturo Meza Mora</cp:lastModifiedBy>
  <cp:revision/>
  <cp:lastPrinted>2024-09-04T07:16:42Z</cp:lastPrinted>
  <dcterms:created xsi:type="dcterms:W3CDTF">2015-06-05T18:17:20Z</dcterms:created>
  <dcterms:modified xsi:type="dcterms:W3CDTF">2024-10-23T09:59:33Z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0x0101002D735A4AA372284D9750842917D2EAF9</vt:lpwstr>
  </property>
</Properties>
</file>