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pearsoneducationinc.sharepoint.com/sites/COREHEQHNQD/Shared Documents/MLN_V4/Templates/"/>
    </mc:Choice>
  </mc:AlternateContent>
  <xr:revisionPtr revIDLastSave="354" documentId="8_{9426671E-848C-4F19-9653-A61DD95A160E}" xr6:coauthVersionLast="47" xr6:coauthVersionMax="47" xr10:uidLastSave="{96AB68A0-0EC4-4694-8CAD-9DDF2E9125D0}"/>
  <workbookProtection lockStructure="1"/>
  <bookViews>
    <workbookView xWindow="28680" yWindow="-120" windowWidth="29040" windowHeight="15720" xr2:uid="{1529F718-FF58-9D42-A61F-C6C7FAF2E1EB}"/>
  </bookViews>
  <sheets>
    <sheet name="Instructions" sheetId="2" r:id="rId1"/>
    <sheet name="Centre Info" sheetId="1" r:id="rId2"/>
    <sheet name="Existing Qualification" sheetId="3" r:id="rId3"/>
    <sheet name="Request" sheetId="4" r:id="rId4"/>
    <sheet name="Rationale" sheetId="8" r:id="rId5"/>
    <sheet name="Table" sheetId="6" state="hidden" r:id="rId6"/>
    <sheet name="Selectors"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3" l="1"/>
  <c r="G10" i="3"/>
  <c r="G8" i="3"/>
  <c r="G13" i="4"/>
  <c r="G6" i="3"/>
  <c r="G16" i="3"/>
  <c r="G14" i="3"/>
  <c r="AH2" i="6"/>
  <c r="AG2" i="6"/>
  <c r="AF2" i="6"/>
  <c r="A2" i="6" l="1"/>
  <c r="L2" i="6" l="1"/>
  <c r="P2" i="6" l="1"/>
  <c r="O2" i="6"/>
  <c r="N2" i="6"/>
  <c r="M2" i="6"/>
  <c r="E11" i="1" l="1"/>
  <c r="E10" i="1"/>
  <c r="E8" i="1"/>
  <c r="E7" i="1"/>
  <c r="J13" i="4" l="1"/>
  <c r="B13" i="4"/>
  <c r="B12" i="4"/>
  <c r="B11" i="4"/>
  <c r="F25" i="1"/>
  <c r="E20" i="1"/>
  <c r="E19" i="1"/>
  <c r="E18" i="1"/>
  <c r="E17" i="1"/>
  <c r="E15" i="1"/>
  <c r="E14" i="1"/>
  <c r="E13" i="1"/>
  <c r="E12" i="1"/>
  <c r="E6" i="1"/>
  <c r="E5" i="1"/>
  <c r="D10" i="8"/>
  <c r="D8" i="8"/>
  <c r="D6" i="8"/>
  <c r="G15" i="4"/>
  <c r="J15" i="4" s="1"/>
  <c r="EN2" i="6"/>
  <c r="EM2" i="6"/>
  <c r="EO2" i="6"/>
  <c r="EP2" i="6"/>
  <c r="EL2" i="6"/>
  <c r="EI2" i="6"/>
  <c r="EH2" i="6"/>
  <c r="EJ2" i="6"/>
  <c r="EK2" i="6"/>
  <c r="EG2" i="6"/>
  <c r="ED2" i="6"/>
  <c r="EC2" i="6"/>
  <c r="EE2" i="6"/>
  <c r="EF2" i="6"/>
  <c r="EB2" i="6"/>
  <c r="DY2" i="6"/>
  <c r="DX2" i="6"/>
  <c r="DZ2" i="6"/>
  <c r="EA2" i="6"/>
  <c r="DW2" i="6"/>
  <c r="DT2" i="6"/>
  <c r="DS2" i="6"/>
  <c r="DU2" i="6"/>
  <c r="DV2" i="6"/>
  <c r="DR2" i="6"/>
  <c r="DO2" i="6"/>
  <c r="DN2" i="6"/>
  <c r="DP2" i="6"/>
  <c r="DQ2" i="6"/>
  <c r="DM2" i="6"/>
  <c r="DJ2" i="6"/>
  <c r="DI2" i="6"/>
  <c r="DK2" i="6"/>
  <c r="DL2" i="6"/>
  <c r="DH2" i="6"/>
  <c r="DE2" i="6"/>
  <c r="DD2" i="6"/>
  <c r="DF2" i="6"/>
  <c r="DG2" i="6"/>
  <c r="DC2" i="6"/>
  <c r="CZ2" i="6"/>
  <c r="CY2" i="6"/>
  <c r="DA2" i="6"/>
  <c r="DB2" i="6"/>
  <c r="CX2" i="6"/>
  <c r="CU2" i="6"/>
  <c r="CT2" i="6"/>
  <c r="CV2" i="6"/>
  <c r="CW2" i="6"/>
  <c r="CS2" i="6"/>
  <c r="CP2" i="6"/>
  <c r="CO2" i="6"/>
  <c r="CQ2" i="6"/>
  <c r="CR2" i="6"/>
  <c r="CN2" i="6"/>
  <c r="CK2" i="6"/>
  <c r="CJ2" i="6"/>
  <c r="CL2" i="6"/>
  <c r="CM2" i="6"/>
  <c r="CI2" i="6"/>
  <c r="CF2" i="6"/>
  <c r="CE2" i="6"/>
  <c r="CG2" i="6"/>
  <c r="CH2" i="6"/>
  <c r="CD2" i="6"/>
  <c r="CA2" i="6"/>
  <c r="BZ2" i="6"/>
  <c r="CB2" i="6"/>
  <c r="CC2" i="6"/>
  <c r="BY2" i="6"/>
  <c r="BV2" i="6"/>
  <c r="BU2" i="6"/>
  <c r="BW2" i="6"/>
  <c r="BX2" i="6"/>
  <c r="BT2" i="6"/>
  <c r="BQ2" i="6"/>
  <c r="BP2" i="6"/>
  <c r="BR2" i="6"/>
  <c r="BS2" i="6"/>
  <c r="BO2" i="6"/>
  <c r="BL2" i="6"/>
  <c r="BK2" i="6"/>
  <c r="BM2" i="6"/>
  <c r="BN2" i="6"/>
  <c r="BJ2" i="6"/>
  <c r="BG2" i="6"/>
  <c r="BF2" i="6"/>
  <c r="BH2" i="6"/>
  <c r="BI2" i="6"/>
  <c r="BE2" i="6"/>
  <c r="BD2" i="6"/>
  <c r="BC2" i="6"/>
  <c r="BA2" i="6"/>
  <c r="BB2" i="6"/>
  <c r="AZ2" i="6"/>
  <c r="AY2" i="6"/>
  <c r="AX2" i="6"/>
  <c r="AW2" i="6"/>
  <c r="AV2" i="6"/>
  <c r="AU2" i="6"/>
  <c r="AT2" i="6"/>
  <c r="AS2" i="6"/>
  <c r="AR2" i="6"/>
  <c r="AQ2" i="6"/>
  <c r="AP2" i="6"/>
  <c r="AO2" i="6"/>
  <c r="AN2" i="6"/>
  <c r="AM2" i="6"/>
  <c r="AL2" i="6"/>
  <c r="AK2" i="6"/>
  <c r="AJ2" i="6"/>
  <c r="AI2" i="6"/>
  <c r="AE2" i="6"/>
  <c r="AD2" i="6"/>
  <c r="AC2" i="6"/>
  <c r="AB2" i="6"/>
  <c r="AA2" i="6"/>
  <c r="Z2" i="6"/>
  <c r="Y2" i="6"/>
  <c r="X2" i="6"/>
  <c r="W2" i="6"/>
  <c r="V2" i="6"/>
  <c r="U2" i="6"/>
  <c r="T2" i="6"/>
  <c r="S2" i="6"/>
  <c r="R2" i="6"/>
  <c r="Q2" i="6"/>
  <c r="K2" i="6"/>
  <c r="J2" i="6"/>
  <c r="I2" i="6"/>
  <c r="H2" i="6"/>
  <c r="F2" i="6"/>
  <c r="G2" i="6"/>
  <c r="E2" i="6"/>
</calcChain>
</file>

<file path=xl/sharedStrings.xml><?xml version="1.0" encoding="utf-8"?>
<sst xmlns="http://schemas.openxmlformats.org/spreadsheetml/2006/main" count="542" uniqueCount="510">
  <si>
    <t>Pearson BTEC Higher Nationals - Meeting Local Needs</t>
  </si>
  <si>
    <t>Request to import unit(s) from another qualification to meet local needs.</t>
  </si>
  <si>
    <r>
      <t xml:space="preserve">For your application to be processed, you must complete the following tabs:
     - </t>
    </r>
    <r>
      <rPr>
        <b/>
        <sz val="14"/>
        <color theme="1"/>
        <rFont val="Calibri"/>
        <family val="2"/>
        <scheme val="minor"/>
      </rPr>
      <t>Centre Info</t>
    </r>
    <r>
      <rPr>
        <sz val="14"/>
        <color theme="1"/>
        <rFont val="Calibri"/>
        <family val="2"/>
        <scheme val="minor"/>
      </rPr>
      <t xml:space="preserve">
     - </t>
    </r>
    <r>
      <rPr>
        <b/>
        <sz val="14"/>
        <color theme="1"/>
        <rFont val="Calibri"/>
        <family val="2"/>
        <scheme val="minor"/>
      </rPr>
      <t>Existing Qualification</t>
    </r>
    <r>
      <rPr>
        <sz val="14"/>
        <color theme="1"/>
        <rFont val="Calibri"/>
        <family val="2"/>
        <scheme val="minor"/>
      </rPr>
      <t xml:space="preserve">
     - </t>
    </r>
    <r>
      <rPr>
        <b/>
        <sz val="14"/>
        <color theme="1"/>
        <rFont val="Calibri"/>
        <family val="2"/>
        <scheme val="minor"/>
      </rPr>
      <t>Request</t>
    </r>
    <r>
      <rPr>
        <sz val="14"/>
        <color theme="1"/>
        <rFont val="Calibri"/>
        <family val="2"/>
        <scheme val="minor"/>
      </rPr>
      <t xml:space="preserve">
     - </t>
    </r>
    <r>
      <rPr>
        <b/>
        <sz val="14"/>
        <color theme="1"/>
        <rFont val="Calibri"/>
        <family val="2"/>
        <scheme val="minor"/>
      </rPr>
      <t>Rationale</t>
    </r>
    <r>
      <rPr>
        <sz val="14"/>
        <color theme="1"/>
        <rFont val="Calibri"/>
        <family val="2"/>
        <scheme val="minor"/>
      </rPr>
      <t xml:space="preserve">
You must provide all of the information requested, to ensure that your request can be processed effectively. Failure to provide the full information my result in a delay or rejection of your request.</t>
    </r>
  </si>
  <si>
    <r>
      <rPr>
        <b/>
        <sz val="14"/>
        <color theme="1"/>
        <rFont val="Calibri"/>
        <family val="2"/>
        <scheme val="minor"/>
      </rPr>
      <t>You MUST NOT start delivering units before we agree your application.</t>
    </r>
    <r>
      <rPr>
        <sz val="14"/>
        <color theme="1"/>
        <rFont val="Calibri"/>
        <family val="2"/>
        <scheme val="minor"/>
      </rPr>
      <t xml:space="preserve">
The Higher Nationals (HN) team will accept requests to import Higher National MLN units prior to 31 January of the academic year before/or during the academic year which the units are delivered and assessed. Pearson makes no charge for handling MLN requests made during this time period in advance of the MLN unit delivery and assessment.
</t>
    </r>
    <r>
      <rPr>
        <b/>
        <i/>
        <sz val="14"/>
        <color theme="1"/>
        <rFont val="Calibri"/>
        <family val="2"/>
        <scheme val="minor"/>
      </rPr>
      <t>Applications received after this time period will be subject to a £500 processing fee.</t>
    </r>
    <r>
      <rPr>
        <sz val="14"/>
        <color theme="1"/>
        <rFont val="Calibri"/>
        <family val="2"/>
        <scheme val="minor"/>
      </rPr>
      <t xml:space="preserve">
For more information about the Higher Nationals MLN process, please see </t>
    </r>
  </si>
  <si>
    <t>BTEC Higher Nationals Building a Programme of Study</t>
  </si>
  <si>
    <t>You MUST NOT change the format of the file. In order to process the request,
the file must remain as a Microsoft Excel Spreadsheet.</t>
  </si>
  <si>
    <t>Once you have completed filling out the required information, save your request for your records and then send the information as an email attachment to:</t>
  </si>
  <si>
    <t>About your Centre…</t>
  </si>
  <si>
    <t>Centre Name</t>
  </si>
  <si>
    <t>Centre Number</t>
  </si>
  <si>
    <t>Centre Address
Street</t>
  </si>
  <si>
    <t>City</t>
  </si>
  <si>
    <t>County</t>
  </si>
  <si>
    <t>Postal Code</t>
  </si>
  <si>
    <t>Country</t>
  </si>
  <si>
    <t>Contact  Firstname</t>
  </si>
  <si>
    <t>Contact Lastname</t>
  </si>
  <si>
    <t>Contact Email</t>
  </si>
  <si>
    <t>Contact Phone</t>
  </si>
  <si>
    <t>Head of Centre First Name</t>
  </si>
  <si>
    <t>Head of Centre Last Name</t>
  </si>
  <si>
    <t>Title</t>
  </si>
  <si>
    <t>Head of Centre Email</t>
  </si>
  <si>
    <t>I/we understand that the addition(s) are subject to review and cannot be used in the identified programme(s) until we receive confirmation from Pearson.
I/we confirm that it is our centre’s responsibility to ensure the rules of combination as stated in the identified programme specification are adhered to.
I/we confirm that my centre has the required staff and resources to deliver the optional unit(s) identified.
I/we acknowledge that if any of the above are not adhered to, certificates may not be issued and programme approval may be withdrawn.
I/we understand that approval of an amendment by Pearson does not imply or guarantee that it will be supported by public funding bodies.
I/we understand that Pearson has the right to refuse approval without giving reasons as to their decision.
If this application is made after 31 January, I/we agree to a £500 late processing fee.
By clicking 'Yes', below, I/we confirm that I/we have understood and accept the above and agree to these terms.</t>
  </si>
  <si>
    <t>Please visit Pearson's Privacy Notice at: https://www.pearson.com/corporate/privacy-notice.html.</t>
  </si>
  <si>
    <t>I/We agree to the above terms</t>
  </si>
  <si>
    <t>Rationale_1</t>
  </si>
  <si>
    <t>Rationale_2</t>
  </si>
  <si>
    <t>Rationale_3</t>
  </si>
  <si>
    <t>HOC_Firstname</t>
  </si>
  <si>
    <t>HOC_Lastname</t>
  </si>
  <si>
    <t>HOC_Position</t>
  </si>
  <si>
    <t>HOC_Email</t>
  </si>
  <si>
    <t>HOC_Terms</t>
  </si>
  <si>
    <t>LateRequest</t>
  </si>
  <si>
    <t>RequestStattus</t>
  </si>
  <si>
    <t>Month</t>
  </si>
  <si>
    <t>Day</t>
  </si>
  <si>
    <t>Year</t>
  </si>
  <si>
    <t>File</t>
  </si>
  <si>
    <t>Qualification Code</t>
  </si>
  <si>
    <t xml:space="preserve">In the table below, please list ALL of the units that you are currently offering within your programme. </t>
  </si>
  <si>
    <t>Unit
Number</t>
  </si>
  <si>
    <t>Unit Title</t>
  </si>
  <si>
    <t>Unit
Code</t>
  </si>
  <si>
    <t>Unit
Level</t>
  </si>
  <si>
    <t>Credit
Value</t>
  </si>
  <si>
    <t>Building Information Modelling</t>
  </si>
  <si>
    <t>T/618/8092</t>
  </si>
  <si>
    <t>You MUST provide all of the information in the table above for EACH unit in your EXISTING PROGRAMME</t>
  </si>
  <si>
    <r>
      <t xml:space="preserve">This is the Ofqual code for the qualification (typically in the form </t>
    </r>
    <r>
      <rPr>
        <b/>
        <sz val="14"/>
        <color theme="1"/>
        <rFont val="Calibri"/>
        <family val="2"/>
        <scheme val="minor"/>
      </rPr>
      <t>200/1234/12</t>
    </r>
    <r>
      <rPr>
        <sz val="14"/>
        <color theme="1"/>
        <rFont val="Calibri"/>
        <family val="2"/>
        <scheme val="minor"/>
      </rPr>
      <t>)</t>
    </r>
  </si>
  <si>
    <t>Programme Code</t>
  </si>
  <si>
    <t>This is the uniqe code, from Edexcel Online, that relates to your specific programme</t>
  </si>
  <si>
    <t>Unit Number</t>
  </si>
  <si>
    <r>
      <t xml:space="preserve">This is the unit number as it appears in the title of the unit (e.g. Unit </t>
    </r>
    <r>
      <rPr>
        <b/>
        <sz val="14"/>
        <color theme="1"/>
        <rFont val="Calibri"/>
        <family val="2"/>
        <scheme val="minor"/>
      </rPr>
      <t>17</t>
    </r>
    <r>
      <rPr>
        <sz val="14"/>
        <color theme="1"/>
        <rFont val="Calibri"/>
        <family val="2"/>
        <scheme val="minor"/>
      </rPr>
      <t>: Business Studies)</t>
    </r>
  </si>
  <si>
    <t>Unit Code</t>
  </si>
  <si>
    <r>
      <t xml:space="preserve">This is the unique unit code for the unit (e.g. </t>
    </r>
    <r>
      <rPr>
        <b/>
        <sz val="14"/>
        <color theme="1"/>
        <rFont val="Calibri"/>
        <family val="2"/>
        <scheme val="minor"/>
      </rPr>
      <t>R/615/1390</t>
    </r>
    <r>
      <rPr>
        <sz val="14"/>
        <color theme="1"/>
        <rFont val="Calibri"/>
        <family val="2"/>
        <scheme val="minor"/>
      </rPr>
      <t>)</t>
    </r>
  </si>
  <si>
    <t>Information about the units you are requesting…</t>
  </si>
  <si>
    <t>Importing From</t>
  </si>
  <si>
    <t>HN Modern Methods of Construction (RQF)</t>
  </si>
  <si>
    <t>This request is for</t>
  </si>
  <si>
    <t>Are you already delivering these units?</t>
  </si>
  <si>
    <t>Do you wish to have these units 
PERMANENTLY added to your programme?</t>
  </si>
  <si>
    <t>Total Credits requested at Level 4</t>
  </si>
  <si>
    <t>Total Credits requested at Level 5</t>
  </si>
  <si>
    <t>You must provide all of the information for each unit that you are requesting. Without this information your request may be delayed or rejected.</t>
  </si>
  <si>
    <t>Depending on the qualification, you may import up to a maximum of 30 credits in Level 4 and/or 30 credits in Level 5. Please consult the Programme Specification for the existing qualification (that you are importing into) for the specific limitations on import.</t>
  </si>
  <si>
    <t>Criteria for Consideration</t>
  </si>
  <si>
    <t>Rationale</t>
  </si>
  <si>
    <t>You can only add units that offer content that is not available in the current optional units. Please explain why the available optional unit choices do not currently meet the needs of the learners.</t>
  </si>
  <si>
    <t>You should show how this change is important for your students. Please explain how the addition of the proposed unit(s) enhance progression including the names of any local employers that may be supporting this request.</t>
  </si>
  <si>
    <t>Please explain how you will ensure the overall viability and vocational purpose of the qualification is retained.</t>
  </si>
  <si>
    <t>formVersion</t>
  </si>
  <si>
    <t>entryID</t>
  </si>
  <si>
    <t>Entry_DateCreated</t>
  </si>
  <si>
    <t>Entry_DateSubmitted</t>
  </si>
  <si>
    <t>Privacy_Accept</t>
  </si>
  <si>
    <t>Centre_Name</t>
  </si>
  <si>
    <t>Centre_Number</t>
  </si>
  <si>
    <t>Contact_Firstname</t>
  </si>
  <si>
    <t>Contact_Lastname</t>
  </si>
  <si>
    <t>Contact_Email</t>
  </si>
  <si>
    <t>Contact_Phone</t>
  </si>
  <si>
    <t>Address</t>
  </si>
  <si>
    <t>Request_For</t>
  </si>
  <si>
    <t>Already_Delivering</t>
  </si>
  <si>
    <t>Permanent_Add</t>
  </si>
  <si>
    <t>1_Import Number</t>
  </si>
  <si>
    <t>1_Import_Code</t>
  </si>
  <si>
    <t>1_Import_Title</t>
  </si>
  <si>
    <t>1_Import_Level</t>
  </si>
  <si>
    <t>1_Import_Credits</t>
  </si>
  <si>
    <t>1_Import_From</t>
  </si>
  <si>
    <t>2_Import Number</t>
  </si>
  <si>
    <t>2_Import_Code</t>
  </si>
  <si>
    <t>2_Import_Title</t>
  </si>
  <si>
    <t>2_Import_Level</t>
  </si>
  <si>
    <t>2_Import_Credits</t>
  </si>
  <si>
    <t>2_Import_From</t>
  </si>
  <si>
    <t>3_Import Number</t>
  </si>
  <si>
    <t>3_Import_Code</t>
  </si>
  <si>
    <t>3_Import_Title</t>
  </si>
  <si>
    <t>3_Import_Level</t>
  </si>
  <si>
    <t>3_Import_Credits</t>
  </si>
  <si>
    <t>3_Import_From</t>
  </si>
  <si>
    <t>4_Import Number</t>
  </si>
  <si>
    <t>4_Import_Code</t>
  </si>
  <si>
    <t>4_Import_Title</t>
  </si>
  <si>
    <t>4_Import_Level</t>
  </si>
  <si>
    <t>4_Import_Credits</t>
  </si>
  <si>
    <t>4_Import_From</t>
  </si>
  <si>
    <t>CurrentQualification</t>
  </si>
  <si>
    <t>QualificationCode</t>
  </si>
  <si>
    <t>CurrentProgrammeCode</t>
  </si>
  <si>
    <t>Existing_1_UnitNumber</t>
  </si>
  <si>
    <t>Existing_1_UnitCode</t>
  </si>
  <si>
    <t>Existing_1_UnitTitle</t>
  </si>
  <si>
    <t>Existing_1_UnitLevel</t>
  </si>
  <si>
    <t>Existing_1_UnitCreditValue</t>
  </si>
  <si>
    <t>Existing_2_UnitNumber</t>
  </si>
  <si>
    <t>Existing_2_UnitCode</t>
  </si>
  <si>
    <t>Existing_2_UnitTitle</t>
  </si>
  <si>
    <t>Existing_2_UnitLevel</t>
  </si>
  <si>
    <t>Existing_2_UnitCreditValue</t>
  </si>
  <si>
    <t>Existing_3_UnitNumber</t>
  </si>
  <si>
    <t>Existing_3_UnitCode</t>
  </si>
  <si>
    <t>Existing_3_UnitTitle</t>
  </si>
  <si>
    <t>Existing_3_UnitLevel</t>
  </si>
  <si>
    <t>Existing_3_UnitCreditValue</t>
  </si>
  <si>
    <t>Existing_4_UnitNumber</t>
  </si>
  <si>
    <t>Existing_4_UnitCode</t>
  </si>
  <si>
    <t>Existing_4_UnitTitle</t>
  </si>
  <si>
    <t>Existing_4_UnitLevel</t>
  </si>
  <si>
    <t>Existing_4_UnitCreditValue</t>
  </si>
  <si>
    <t>Existing_5_UnitNumber</t>
  </si>
  <si>
    <t>Existing_5_UnitCode</t>
  </si>
  <si>
    <t>Existing_5_UnitTitle</t>
  </si>
  <si>
    <t>Existing_5_UnitLevel</t>
  </si>
  <si>
    <t>Existing_5_UnitCreditValue</t>
  </si>
  <si>
    <t>Existing_6_UnitNumber</t>
  </si>
  <si>
    <t>Existing_6_UnitCode</t>
  </si>
  <si>
    <t>Existing_6_UnitTitle</t>
  </si>
  <si>
    <t>Existing_6_UnitLevel</t>
  </si>
  <si>
    <t>Existing_6_UnitCreditValue</t>
  </si>
  <si>
    <t>Existing_7_UnitNumber</t>
  </si>
  <si>
    <t>Existing_7_UnitCode</t>
  </si>
  <si>
    <t>Existing_7_UnitTitle</t>
  </si>
  <si>
    <t>Existing_7_UnitLevel</t>
  </si>
  <si>
    <t>Existing_7_UnitCreditValue</t>
  </si>
  <si>
    <t>Existing_8_UnitNumber</t>
  </si>
  <si>
    <t>Existing_8_UnitCode</t>
  </si>
  <si>
    <t>Existing_8_UnitTitle</t>
  </si>
  <si>
    <t>Existing_8_UnitLevel</t>
  </si>
  <si>
    <t>Existing_8_UnitCreditValue</t>
  </si>
  <si>
    <t>Existing_9_UnitNumber</t>
  </si>
  <si>
    <t>Existing_9_UnitCode</t>
  </si>
  <si>
    <t>Existing_9_UnitTitle</t>
  </si>
  <si>
    <t>Existing_9_UnitLevel</t>
  </si>
  <si>
    <t>Existing_9_UnitCreditValue</t>
  </si>
  <si>
    <t>Existing_10_UnitNumber</t>
  </si>
  <si>
    <t>Existing_10_UnitCode</t>
  </si>
  <si>
    <t>Existing_10_UnitTitle</t>
  </si>
  <si>
    <t>Existing_10_UnitLevel</t>
  </si>
  <si>
    <t>Existing_10_UnitCreditValue</t>
  </si>
  <si>
    <t>Existing_11_UnitNumber</t>
  </si>
  <si>
    <t>Existing_11_UnitCode</t>
  </si>
  <si>
    <t>Existing_11_UnitTitle</t>
  </si>
  <si>
    <t>Existing_11_UnitLevel</t>
  </si>
  <si>
    <t>Existing_11_UnitCreditValue</t>
  </si>
  <si>
    <t>Existing_12_UnitNumber</t>
  </si>
  <si>
    <t>Existing_12_UnitCode</t>
  </si>
  <si>
    <t>Existing_12_UnitTitle</t>
  </si>
  <si>
    <t>Existing_12_UnitLevel</t>
  </si>
  <si>
    <t>Existing_12_UnitCreditValue</t>
  </si>
  <si>
    <t>Existing_13_UnitNumber</t>
  </si>
  <si>
    <t>Existing_13_UnitCode</t>
  </si>
  <si>
    <t>Existing_13_UnitTitle</t>
  </si>
  <si>
    <t>Existing_13_UnitLevel</t>
  </si>
  <si>
    <t>Existing_13_UnitCreditValue</t>
  </si>
  <si>
    <t>Existing_14_UnitNumber</t>
  </si>
  <si>
    <t>Existing_14_UnitCode</t>
  </si>
  <si>
    <t>Existing_14_UnitTitle</t>
  </si>
  <si>
    <t>Existing_14_UnitLevel</t>
  </si>
  <si>
    <t>Existing_14_UnitCreditValue</t>
  </si>
  <si>
    <t>Existing_15_UnitNumber</t>
  </si>
  <si>
    <t>Existing_15_UnitCode</t>
  </si>
  <si>
    <t>Existing_15_UnitTitle</t>
  </si>
  <si>
    <t>Existing_15_UnitLevel</t>
  </si>
  <si>
    <t>Existing_15_UnitCreditValue</t>
  </si>
  <si>
    <t>Existing_16_UnitNumber</t>
  </si>
  <si>
    <t>Existing_16_UnitCode</t>
  </si>
  <si>
    <t>Existing_16_UnitTitle</t>
  </si>
  <si>
    <t>Existing_16_UnitLevel</t>
  </si>
  <si>
    <t>Existing_16_UnitCreditValue</t>
  </si>
  <si>
    <t>Existing_17_UnitNumber</t>
  </si>
  <si>
    <t>Existing_17_UnitCode</t>
  </si>
  <si>
    <t>Existing_17_UnitTitle</t>
  </si>
  <si>
    <t>Existing_17_UnitLevel</t>
  </si>
  <si>
    <t>Existing_17_UnitCreditValue</t>
  </si>
  <si>
    <t>Existing_18_UnitNumber</t>
  </si>
  <si>
    <t>Existing_18_UnitCode</t>
  </si>
  <si>
    <t>Existing_18_UnitTitle</t>
  </si>
  <si>
    <t>Existing_18_UnitLevel</t>
  </si>
  <si>
    <t>Existing_18_UnitCreditValue</t>
  </si>
  <si>
    <t>Existing_19_UnitNumber</t>
  </si>
  <si>
    <t>Existing_19_UnitCode</t>
  </si>
  <si>
    <t>Existing_19_UnitTitle</t>
  </si>
  <si>
    <t>Existing_19_UnitLevel</t>
  </si>
  <si>
    <t>Existing_19_UnitCreditValue</t>
  </si>
  <si>
    <t>Existing_20_UnitNumber</t>
  </si>
  <si>
    <t>Existing_20_UnitCode</t>
  </si>
  <si>
    <t>Existing_20_UnitTitle</t>
  </si>
  <si>
    <t>Existing_20_UnitLevel</t>
  </si>
  <si>
    <t>Existing_20_UnitCreditValue</t>
  </si>
  <si>
    <t xml:space="preserve">Afghanistan </t>
  </si>
  <si>
    <t xml:space="preserve">Albania </t>
  </si>
  <si>
    <t>HN Agriculture (RQF)</t>
  </si>
  <si>
    <t xml:space="preserve">Algeria </t>
  </si>
  <si>
    <t>HN Animal Management 2018 (RQF)</t>
  </si>
  <si>
    <t xml:space="preserve">American Samoa </t>
  </si>
  <si>
    <t>HN Architectural Technology (RQF)</t>
  </si>
  <si>
    <t xml:space="preserve">Andorra </t>
  </si>
  <si>
    <t>HN Applied Sciences 2019 (RQF)</t>
  </si>
  <si>
    <t xml:space="preserve">Angola </t>
  </si>
  <si>
    <t>HN Art &amp; Design (RQF)</t>
  </si>
  <si>
    <t xml:space="preserve">Anguilla </t>
  </si>
  <si>
    <t>HN Building Services Engineering (RQF)</t>
  </si>
  <si>
    <t xml:space="preserve">Antigua &amp; Barbuda </t>
  </si>
  <si>
    <t>HN Business 2016 (RQF)</t>
  </si>
  <si>
    <t xml:space="preserve">Argentina </t>
  </si>
  <si>
    <t>HN Business 2021 (RQF)</t>
  </si>
  <si>
    <t xml:space="preserve">Armenia </t>
  </si>
  <si>
    <t>HN Civil Engineering (RQF)</t>
  </si>
  <si>
    <t xml:space="preserve">Aruba </t>
  </si>
  <si>
    <t>HN Cloud Computing 2020 (RQF)</t>
  </si>
  <si>
    <t xml:space="preserve">Australia </t>
  </si>
  <si>
    <t>HN Computing 2017 (RQF)</t>
  </si>
  <si>
    <t>HN Computing 2022 (RQF)</t>
  </si>
  <si>
    <t xml:space="preserve">Austria </t>
  </si>
  <si>
    <t>HN Construction 2018 (RQF)</t>
  </si>
  <si>
    <t xml:space="preserve">Azerbaijan </t>
  </si>
  <si>
    <t>HN Construction Management (RQF)</t>
  </si>
  <si>
    <t xml:space="preserve">Bahamas, The </t>
  </si>
  <si>
    <t>HN Counselling &amp; Applied Psychology 2023 (RQF)</t>
  </si>
  <si>
    <t xml:space="preserve">Bahrain </t>
  </si>
  <si>
    <t>HN Creative Media Production (RQF)</t>
  </si>
  <si>
    <t>HN Digital Technologies 2021 (RQF)</t>
  </si>
  <si>
    <t xml:space="preserve">Bangladesh </t>
  </si>
  <si>
    <t>HN Early Childhood Education &amp; Care (RQF)</t>
  </si>
  <si>
    <t xml:space="preserve">Barbados </t>
  </si>
  <si>
    <t>HN Engineering 2017 (RQF)</t>
  </si>
  <si>
    <t xml:space="preserve">Belarus </t>
  </si>
  <si>
    <t>HN Engineering 2024 (RQF)</t>
  </si>
  <si>
    <t xml:space="preserve">Belgium </t>
  </si>
  <si>
    <t>HN Esports 2024 (RQF)</t>
  </si>
  <si>
    <t xml:space="preserve">Belize </t>
  </si>
  <si>
    <t>HN General Engineering (RQF)</t>
  </si>
  <si>
    <t xml:space="preserve">Benin </t>
  </si>
  <si>
    <t>HN Health and Social Care Practice 2025 (RQF)</t>
  </si>
  <si>
    <t xml:space="preserve">Bermuda </t>
  </si>
  <si>
    <t>HN Healthcare Practice 2018 (RQF)</t>
  </si>
  <si>
    <t xml:space="preserve">Bhutan </t>
  </si>
  <si>
    <t>HN Healthcare Practice for England 2018 (RQF)</t>
  </si>
  <si>
    <t xml:space="preserve">Bolivia </t>
  </si>
  <si>
    <t>HN Horticulture (RQF)</t>
  </si>
  <si>
    <t xml:space="preserve">Bosnia &amp; Herzegovina </t>
  </si>
  <si>
    <t>HN Hospitality Management (RQF)</t>
  </si>
  <si>
    <t xml:space="preserve">Botswana </t>
  </si>
  <si>
    <t>HN International Travel &amp; Tourism Management 2018 (RQF)</t>
  </si>
  <si>
    <t xml:space="preserve">Brazil </t>
  </si>
  <si>
    <t>HN Land Based (RQF)</t>
  </si>
  <si>
    <t xml:space="preserve">British Virgin Is. </t>
  </si>
  <si>
    <t>HN Manufacturing Operations 2019 (RQF)</t>
  </si>
  <si>
    <t xml:space="preserve">Brunei </t>
  </si>
  <si>
    <t xml:space="preserve">Bulgaria </t>
  </si>
  <si>
    <t>HN Music (RQF)</t>
  </si>
  <si>
    <t xml:space="preserve">Burkina Faso </t>
  </si>
  <si>
    <t>HN Music/Performing Arts (RQF)</t>
  </si>
  <si>
    <t xml:space="preserve">Burma </t>
  </si>
  <si>
    <t>HN Nuclear Engineering (RQF)</t>
  </si>
  <si>
    <t xml:space="preserve">Burundi </t>
  </si>
  <si>
    <t>HN Performing Arts 2018 (RQF)</t>
  </si>
  <si>
    <t xml:space="preserve">Cambodia </t>
  </si>
  <si>
    <t>HN Policing 2017 (RQF)</t>
  </si>
  <si>
    <t xml:space="preserve">Cameroon </t>
  </si>
  <si>
    <t>HN Public Services 2018 (RQF)</t>
  </si>
  <si>
    <t xml:space="preserve">Canada </t>
  </si>
  <si>
    <t>HN Quantity Surveying (RQF)</t>
  </si>
  <si>
    <t xml:space="preserve">Cape Verde </t>
  </si>
  <si>
    <t>HN Social &amp; Community Work (RQF)</t>
  </si>
  <si>
    <t xml:space="preserve">Cayman Islands </t>
  </si>
  <si>
    <t>HN Sport &amp; Exercise Science (RQF)</t>
  </si>
  <si>
    <t xml:space="preserve">Central African Rep. </t>
  </si>
  <si>
    <t>HN Sport (RQF)</t>
  </si>
  <si>
    <t xml:space="preserve">Chad </t>
  </si>
  <si>
    <t>HN Sport/Exercise Science (RQF)</t>
  </si>
  <si>
    <t xml:space="preserve">Chile </t>
  </si>
  <si>
    <t>HN Healthcare Professions' Support for England (RQF)</t>
  </si>
  <si>
    <t xml:space="preserve">China </t>
  </si>
  <si>
    <t>HN Early Years Professional Leadership for England 2025 (RQF)</t>
  </si>
  <si>
    <t xml:space="preserve">Colombia </t>
  </si>
  <si>
    <t xml:space="preserve">Comoros </t>
  </si>
  <si>
    <t xml:space="preserve">Congo, Dem. Rep. </t>
  </si>
  <si>
    <t xml:space="preserve">Congo, Repub. of the </t>
  </si>
  <si>
    <t xml:space="preserve">Cook Islands </t>
  </si>
  <si>
    <t xml:space="preserve">Costa Rica </t>
  </si>
  <si>
    <t xml:space="preserve">Cote d'Ivoire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</si>
  <si>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</si>
  <si>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</si>
  <si>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</si>
  <si>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</si>
  <si>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</si>
  <si>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</si>
  <si>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</si>
  <si>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</si>
  <si>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</si>
  <si>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</si>
  <si>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</si>
  <si>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</si>
  <si>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</si>
  <si>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</si>
  <si>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</si>
  <si>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Ethiopia </t>
  </si>
  <si>
    <t xml:space="preserve">Faroe Islands </t>
  </si>
  <si>
    <t xml:space="preserve">Fiji </t>
  </si>
  <si>
    <t xml:space="preserve">Finland </t>
  </si>
  <si>
    <t xml:space="preserve">France </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</si>
  <si>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</si>
  <si>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</si>
  <si>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</si>
  <si>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</si>
  <si>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</si>
  <si>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</si>
  <si>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</si>
  <si>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</si>
  <si>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</si>
  <si>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</si>
  <si>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</si>
  <si>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</si>
  <si>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</si>
  <si>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</si>
  <si>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</si>
  <si>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</si>
  <si>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</si>
  <si>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</si>
  <si>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</si>
  <si>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</si>
  <si>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</si>
  <si>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</si>
  <si>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</si>
  <si>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</si>
  <si>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</si>
  <si>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</si>
  <si>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</si>
  <si>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</si>
  <si>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</si>
  <si>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</si>
  <si>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</si>
  <si>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</si>
  <si>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</si>
  <si>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</si>
  <si>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</si>
  <si>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</si>
  <si>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</si>
  <si>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</si>
  <si>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</si>
  <si>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</si>
  <si>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</si>
  <si>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</si>
  <si>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</si>
  <si>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</si>
  <si>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</si>
  <si>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</si>
  <si>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</si>
  <si>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</si>
  <si>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</si>
  <si>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</si>
  <si>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</si>
  <si>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</si>
  <si>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</si>
  <si>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</si>
  <si>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</si>
  <si>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</si>
  <si>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</si>
  <si>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</si>
  <si>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</si>
  <si>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</si>
  <si>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</si>
  <si>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</si>
  <si>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</si>
  <si>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</si>
  <si>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</si>
  <si>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Mexico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</si>
  <si>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</si>
  <si>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</si>
  <si>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</si>
  <si>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</si>
  <si>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</si>
  <si>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</si>
  <si>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</si>
  <si>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</si>
  <si>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</si>
  <si>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</si>
  <si>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</si>
  <si>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</si>
  <si>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</si>
  <si>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</si>
  <si>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</si>
  <si>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</si>
  <si>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</si>
  <si>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</si>
  <si>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</si>
  <si>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</si>
  <si>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</si>
  <si>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</si>
  <si>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</si>
  <si>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</si>
  <si>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</si>
  <si>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</si>
  <si>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</si>
  <si>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</si>
  <si>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</si>
  <si>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</si>
  <si>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</si>
  <si>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</si>
  <si>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</si>
  <si>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</si>
  <si>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</si>
  <si>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</si>
  <si>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</si>
  <si>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</si>
  <si>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</si>
  <si>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</si>
  <si>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</si>
  <si>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</si>
  <si>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</si>
  <si>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</si>
  <si>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</si>
  <si>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</si>
  <si>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</si>
  <si>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</si>
  <si>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</si>
  <si>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</si>
  <si>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</si>
  <si>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</si>
  <si>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</si>
  <si>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</si>
  <si>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</si>
  <si>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</si>
  <si>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</si>
  <si>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</si>
  <si>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</si>
  <si>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</si>
  <si>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</si>
  <si>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</si>
  <si>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</si>
  <si>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</si>
  <si>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</si>
  <si>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</si>
  <si>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</si>
  <si>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</si>
  <si>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</si>
  <si>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</si>
  <si>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</si>
  <si>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</si>
  <si>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</si>
  <si>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</si>
  <si>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</si>
  <si>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</si>
  <si>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</si>
  <si>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</si>
  <si>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United States </t>
  </si>
  <si>
    <t xml:space="preserve">Uruguay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</si>
  <si>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</si>
  <si>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</si>
  <si>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</si>
  <si>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</si>
  <si>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</si>
  <si>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</si>
  <si>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</si>
  <si>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</si>
  <si>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</si>
  <si>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</si>
  <si>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</si>
  <si>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Current Academic Year</t>
  </si>
  <si>
    <t>Yes</t>
  </si>
  <si>
    <t>Next Academic Year</t>
  </si>
  <si>
    <t>No</t>
  </si>
  <si>
    <t>Other</t>
  </si>
  <si>
    <t>IMPORTANT NOTE</t>
  </si>
  <si>
    <t>If the qualification is not available in the dropdown list, please enter it manually</t>
  </si>
  <si>
    <t>Centre Programme Code (HNC)</t>
  </si>
  <si>
    <t>Centre Programme Code (HND)</t>
  </si>
  <si>
    <t>Qualification Title</t>
  </si>
  <si>
    <t>Qualification Specification Page</t>
  </si>
  <si>
    <t>If you are requesting to MLN a Level 4 HNC unit and you are also delivering and/or planning progression to HND within the same qualification, please provide both, HNC and HND Programme Codes. This will ensure the approved Level 4 MLN unit is incorporated into the Programme Structures of both.</t>
  </si>
  <si>
    <t>About the current qualification and programme(s) that you are approved to deliver:</t>
  </si>
  <si>
    <r>
      <t xml:space="preserve">Qualification Pathway Title </t>
    </r>
    <r>
      <rPr>
        <b/>
        <sz val="8"/>
        <color theme="1"/>
        <rFont val="Calibri"/>
        <family val="2"/>
        <scheme val="minor"/>
      </rPr>
      <t>(if applicable)</t>
    </r>
  </si>
  <si>
    <t>HN Aeronautical Engineering 2017 (RQF)</t>
  </si>
  <si>
    <t>HN Rail Engineering 2019 (RQF)</t>
  </si>
  <si>
    <t xml:space="preserve">HN Aeronautical Engineering 2024 (RQF) </t>
  </si>
  <si>
    <t>HN Automation and Control Engineering 2022 (RQF)</t>
  </si>
  <si>
    <t>HN Automotive Engineering 2024 (RQF)</t>
  </si>
  <si>
    <t>HN Computer Systems Engineering 2022 (RQF)</t>
  </si>
  <si>
    <t>HN Electrical Systems Engineering 2022 (RQF)</t>
  </si>
  <si>
    <t>HN Electronic and Electrical Systems Engineering 2022 (RQF)</t>
  </si>
  <si>
    <t>HN Electronic Systems Engineering 2022 (RQF)</t>
  </si>
  <si>
    <t>HN Space Technologies 2022 (RQF)</t>
  </si>
  <si>
    <t xml:space="preserve">Pearson BTEC Higher Nationals - Meeting Local Needs Form - Pearson Version 3.3 | November 2024| DCL 1 </t>
  </si>
  <si>
    <t>highernationals@pearson.com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</si>
</sst>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hhmmss"/>
  </numFmts>
  <fonts count="29">
    <font>
      <sz val="12"/>
      <color theme="1"/>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sz val="14"/>
      <color theme="1"/>
      <name val="Calibri"/>
      <family val="2"/>
      <scheme val="minor"/>
    </font>
    <font>
      <sz val="14"/>
      <color rgb="FF000000"/>
      <name val="Calibri"/>
      <family val="2"/>
      <scheme val="minor"/>
    </font>
    <font>
      <b/>
      <sz val="14"/>
      <color theme="1"/>
      <name val="Calibri"/>
      <family val="2"/>
      <scheme val="minor"/>
    </font>
    <font>
      <sz val="12"/>
      <color theme="1"/>
      <name val="Helvetica Neue"/>
      <family val="2"/>
    </font>
    <font>
      <b/>
      <i/>
      <sz val="13"/>
      <color rgb="FF444444"/>
      <name val="Arial"/>
      <family val="2"/>
    </font>
    <font>
      <sz val="24"/>
      <color theme="1"/>
      <name val="Calibri"/>
      <family val="2"/>
      <scheme val="minor"/>
    </font>
    <font>
      <i/>
      <sz val="14"/>
      <color theme="1"/>
      <name val="Calibri"/>
      <family val="2"/>
      <scheme val="minor"/>
    </font>
    <font>
      <sz val="11"/>
      <color theme="0"/>
      <name val="Calibri"/>
      <family val="2"/>
      <scheme val="minor"/>
    </font>
    <font>
      <sz val="8"/>
      <name val="Calibri"/>
      <family val="2"/>
      <scheme val="minor"/>
    </font>
    <font>
      <u/>
      <sz val="14"/>
      <color theme="10"/>
      <name val="Calibri"/>
      <family val="2"/>
      <scheme val="minor"/>
    </font>
    <font>
      <b/>
      <sz val="24"/>
      <color theme="1"/>
      <name val="Calibri"/>
      <family val="2"/>
      <scheme val="minor"/>
    </font>
    <font>
      <sz val="14"/>
      <color rgb="FFFF0000"/>
      <name val="Calibri"/>
      <family val="2"/>
      <scheme val="minor"/>
    </font>
    <font>
      <b/>
      <sz val="14"/>
      <color rgb="FFFF0000"/>
      <name val="Calibri"/>
      <family val="2"/>
      <scheme val="minor"/>
    </font>
    <font>
      <sz val="14"/>
      <color theme="1" tint="0.499984740745262"/>
      <name val="Calibri"/>
      <family val="2"/>
      <scheme val="minor"/>
    </font>
    <font>
      <b/>
      <i/>
      <sz val="14"/>
      <color theme="1"/>
      <name val="Calibri"/>
      <family val="2"/>
      <scheme val="minor"/>
    </font>
    <font>
      <b/>
      <sz val="12"/>
      <color rgb="FFFF0000"/>
      <name val="Calibri"/>
      <family val="2"/>
      <scheme val="minor"/>
    </font>
    <font>
      <i/>
      <sz val="14"/>
      <color theme="2" tint="-0.499984740745262"/>
      <name val="Calibri"/>
      <family val="2"/>
      <scheme val="minor"/>
    </font>
    <font>
      <i/>
      <sz val="13"/>
      <color theme="2" tint="-0.499984740745262"/>
      <name val="Helvetica"/>
      <family val="2"/>
    </font>
    <font>
      <i/>
      <sz val="12"/>
      <color theme="2" tint="-0.499984740745262"/>
      <name val="Calibri"/>
      <family val="2"/>
      <scheme val="minor"/>
    </font>
    <font>
      <sz val="12"/>
      <color rgb="FF000000"/>
      <name val="Calibri"/>
      <family val="2"/>
    </font>
    <font>
      <sz val="12"/>
      <color rgb="FFFF0000"/>
      <name val="Calibri"/>
      <family val="2"/>
      <scheme val="minor"/>
    </font>
    <font>
      <b/>
      <u/>
      <sz val="12"/>
      <color theme="1"/>
      <name val="Calibri"/>
      <family val="2"/>
      <scheme val="minor"/>
    </font>
    <font>
      <b/>
      <sz val="8"/>
      <color theme="1"/>
      <name val="Calibri"/>
      <family val="2"/>
      <scheme val="minor"/>
    </font>
    <font>
      <b/>
      <u/>
      <sz val="16"/>
      <color theme="10"/>
      <name val="Calibri"/>
      <family val="2"/>
      <scheme val="minor"/>
    </font>
    <font>
      <b/>
      <sz val="16"/>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theme="4"/>
      </top>
      <bottom style="thin">
        <color theme="4" tint="0.3999755851924192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22">
    <xf numFmtId="0" fontId="0" fillId="0" borderId="0" xfId="0"/>
    <xf numFmtId="0" fontId="4" fillId="0" borderId="0" xfId="0" applyFont="1" applyAlignment="1">
      <alignment horizontal="right"/>
    </xf>
    <xf numFmtId="0" fontId="4" fillId="0" borderId="0" xfId="0" applyFont="1"/>
    <xf numFmtId="0" fontId="4" fillId="0" borderId="0" xfId="0" applyFont="1" applyAlignment="1">
      <alignment horizontal="center" vertical="center"/>
    </xf>
    <xf numFmtId="0" fontId="4" fillId="0" borderId="0" xfId="0" applyFont="1" applyAlignment="1">
      <alignment horizontal="right" wrapText="1"/>
    </xf>
    <xf numFmtId="0" fontId="7" fillId="0" borderId="0" xfId="0" applyFont="1"/>
    <xf numFmtId="0" fontId="0" fillId="2" borderId="0" xfId="0" applyFill="1"/>
    <xf numFmtId="0" fontId="4" fillId="2" borderId="0" xfId="0" applyFont="1" applyFill="1" applyAlignment="1">
      <alignment horizontal="center" vertical="center"/>
    </xf>
    <xf numFmtId="0" fontId="4" fillId="2" borderId="0" xfId="0" applyFont="1" applyFill="1"/>
    <xf numFmtId="0" fontId="4" fillId="2" borderId="0" xfId="0" applyFont="1" applyFill="1" applyAlignment="1">
      <alignment horizontal="right"/>
    </xf>
    <xf numFmtId="0" fontId="5" fillId="2" borderId="0" xfId="0" applyFont="1" applyFill="1" applyAlignment="1">
      <alignment horizontal="right"/>
    </xf>
    <xf numFmtId="0" fontId="6" fillId="4" borderId="1" xfId="0" applyFont="1" applyFill="1" applyBorder="1" applyAlignment="1">
      <alignment horizontal="right" vertical="center"/>
    </xf>
    <xf numFmtId="0" fontId="6" fillId="4" borderId="1" xfId="0" applyFont="1" applyFill="1" applyBorder="1" applyAlignment="1">
      <alignment horizontal="right" vertical="center" wrapText="1"/>
    </xf>
    <xf numFmtId="0" fontId="6" fillId="4" borderId="1" xfId="0" applyFont="1" applyFill="1" applyBorder="1" applyAlignment="1">
      <alignment horizontal="center" wrapText="1"/>
    </xf>
    <xf numFmtId="0" fontId="6" fillId="4" borderId="1" xfId="0" applyFont="1" applyFill="1" applyBorder="1" applyAlignment="1">
      <alignment horizontal="center"/>
    </xf>
    <xf numFmtId="0" fontId="8" fillId="4" borderId="1" xfId="0" applyFont="1" applyFill="1" applyBorder="1" applyAlignment="1">
      <alignment vertical="center" wrapText="1"/>
    </xf>
    <xf numFmtId="0" fontId="6" fillId="2" borderId="0" xfId="0" applyFont="1" applyFill="1" applyAlignment="1">
      <alignment horizontal="right" vertical="center"/>
    </xf>
    <xf numFmtId="0" fontId="1" fillId="0" borderId="8" xfId="0" applyFont="1" applyBorder="1"/>
    <xf numFmtId="0" fontId="4" fillId="2" borderId="0" xfId="0" applyFont="1" applyFill="1" applyAlignment="1">
      <alignment horizontal="center" vertical="top"/>
    </xf>
    <xf numFmtId="0" fontId="4" fillId="2" borderId="0" xfId="0" applyFont="1" applyFill="1" applyAlignment="1">
      <alignment horizontal="left" vertical="top"/>
    </xf>
    <xf numFmtId="0" fontId="2" fillId="0" borderId="0" xfId="0" applyFont="1" applyAlignment="1">
      <alignment horizontal="center"/>
    </xf>
    <xf numFmtId="0" fontId="2"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xf>
    <xf numFmtId="0" fontId="2" fillId="0" borderId="0" xfId="0" applyFont="1" applyAlignment="1">
      <alignment horizontal="center" wrapText="1"/>
    </xf>
    <xf numFmtId="0" fontId="6" fillId="4" borderId="1" xfId="0" applyFont="1" applyFill="1" applyBorder="1" applyAlignment="1">
      <alignment vertical="center"/>
    </xf>
    <xf numFmtId="0" fontId="6" fillId="2" borderId="0" xfId="0" applyFont="1" applyFill="1" applyAlignment="1">
      <alignment vertical="center"/>
    </xf>
    <xf numFmtId="0" fontId="6" fillId="2" borderId="0" xfId="0" applyFont="1" applyFill="1" applyAlignment="1">
      <alignment horizontal="left" vertical="center"/>
    </xf>
    <xf numFmtId="0" fontId="0" fillId="2" borderId="0" xfId="0" applyFill="1" applyAlignment="1">
      <alignment horizontal="left" vertical="top"/>
    </xf>
    <xf numFmtId="0" fontId="4" fillId="2" borderId="0" xfId="0" applyFont="1" applyFill="1" applyAlignment="1">
      <alignment vertical="top" wrapText="1"/>
    </xf>
    <xf numFmtId="0" fontId="6" fillId="2" borderId="0" xfId="0" applyFont="1" applyFill="1" applyAlignment="1">
      <alignment horizontal="center"/>
    </xf>
    <xf numFmtId="0" fontId="6" fillId="3" borderId="1" xfId="0" applyFont="1" applyFill="1" applyBorder="1" applyAlignment="1">
      <alignment horizontal="center"/>
    </xf>
    <xf numFmtId="0" fontId="0" fillId="2" borderId="0" xfId="0" applyFill="1" applyAlignment="1">
      <alignment horizontal="left" vertical="center"/>
    </xf>
    <xf numFmtId="0" fontId="4" fillId="2" borderId="0" xfId="0" applyFont="1" applyFill="1" applyAlignment="1">
      <alignment horizontal="left" vertical="center"/>
    </xf>
    <xf numFmtId="0" fontId="0" fillId="2" borderId="2" xfId="0" applyFill="1" applyBorder="1" applyAlignment="1">
      <alignment horizontal="left" vertical="center"/>
    </xf>
    <xf numFmtId="0" fontId="0" fillId="2" borderId="0" xfId="0" applyFill="1" applyAlignment="1">
      <alignment vertical="center"/>
    </xf>
    <xf numFmtId="0" fontId="15" fillId="2" borderId="0" xfId="0" applyFont="1" applyFill="1" applyAlignment="1">
      <alignment vertical="top" wrapText="1"/>
    </xf>
    <xf numFmtId="0" fontId="15" fillId="2" borderId="0" xfId="0" applyFont="1" applyFill="1"/>
    <xf numFmtId="0" fontId="15" fillId="2" borderId="0" xfId="0" applyFont="1" applyFill="1" applyAlignment="1">
      <alignment vertical="center"/>
    </xf>
    <xf numFmtId="0" fontId="15" fillId="2" borderId="0" xfId="0" applyFont="1" applyFill="1" applyAlignment="1">
      <alignment horizontal="left" vertical="center"/>
    </xf>
    <xf numFmtId="0" fontId="17" fillId="4" borderId="1" xfId="0" applyFont="1" applyFill="1" applyBorder="1" applyAlignment="1">
      <alignment horizontal="right"/>
    </xf>
    <xf numFmtId="0" fontId="17" fillId="2" borderId="0" xfId="0" applyFont="1" applyFill="1" applyAlignment="1">
      <alignment horizontal="right"/>
    </xf>
    <xf numFmtId="0" fontId="4" fillId="2" borderId="0" xfId="0" applyFont="1" applyFill="1" applyAlignment="1">
      <alignment horizontal="right" vertical="center"/>
    </xf>
    <xf numFmtId="0" fontId="1" fillId="4" borderId="1" xfId="0" applyFont="1" applyFill="1" applyBorder="1" applyAlignment="1">
      <alignment horizontal="right" vertical="center"/>
    </xf>
    <xf numFmtId="0" fontId="4" fillId="3" borderId="1" xfId="0" applyFont="1" applyFill="1" applyBorder="1" applyAlignment="1" applyProtection="1">
      <alignment horizontal="left" vertical="center"/>
      <protection locked="0"/>
    </xf>
    <xf numFmtId="0" fontId="13" fillId="3" borderId="1" xfId="1" applyFont="1" applyFill="1" applyBorder="1" applyAlignment="1" applyProtection="1">
      <alignment horizontal="left" vertical="center"/>
      <protection locked="0"/>
    </xf>
    <xf numFmtId="0" fontId="1" fillId="3" borderId="1" xfId="0" applyFont="1" applyFill="1" applyBorder="1" applyAlignment="1" applyProtection="1">
      <alignment horizontal="center"/>
      <protection locked="0"/>
    </xf>
    <xf numFmtId="0" fontId="4" fillId="3" borderId="1" xfId="0" applyFont="1" applyFill="1" applyBorder="1" applyAlignment="1" applyProtection="1">
      <alignment vertical="center"/>
      <protection locked="0"/>
    </xf>
    <xf numFmtId="0" fontId="6" fillId="3" borderId="1" xfId="0" applyFont="1" applyFill="1" applyBorder="1" applyAlignment="1" applyProtection="1">
      <alignment horizontal="left" vertical="center"/>
      <protection locked="0"/>
    </xf>
    <xf numFmtId="0" fontId="4" fillId="3" borderId="1" xfId="0" applyFont="1" applyFill="1" applyBorder="1" applyProtection="1">
      <protection locked="0"/>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vertical="top" wrapText="1"/>
      <protection locked="0"/>
    </xf>
    <xf numFmtId="164" fontId="0" fillId="0" borderId="0" xfId="0" applyNumberFormat="1"/>
    <xf numFmtId="0" fontId="10" fillId="2" borderId="0" xfId="0" applyFont="1" applyFill="1" applyAlignment="1">
      <alignment horizontal="center" vertical="center"/>
    </xf>
    <xf numFmtId="0" fontId="4" fillId="3" borderId="1" xfId="0" applyFont="1" applyFill="1" applyBorder="1" applyAlignment="1" applyProtection="1">
      <alignment horizontal="left" vertical="center" wrapText="1"/>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4" borderId="6" xfId="0" applyFill="1" applyBorder="1" applyAlignment="1">
      <alignment horizontal="left" vertical="center" wrapText="1"/>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vertical="center" wrapText="1"/>
      <protection locked="0"/>
    </xf>
    <xf numFmtId="0" fontId="19" fillId="2" borderId="0" xfId="0" applyFont="1" applyFill="1" applyAlignment="1">
      <alignment horizontal="center" vertical="center"/>
    </xf>
    <xf numFmtId="0" fontId="1" fillId="4" borderId="1" xfId="0" applyFont="1" applyFill="1" applyBorder="1" applyAlignment="1">
      <alignment horizontal="right" vertical="center" wrapText="1"/>
    </xf>
    <xf numFmtId="0" fontId="4" fillId="2" borderId="0" xfId="0" applyFont="1" applyFill="1" applyAlignment="1">
      <alignment horizontal="left"/>
    </xf>
    <xf numFmtId="0" fontId="18" fillId="4" borderId="1" xfId="0" applyFont="1" applyFill="1" applyBorder="1" applyAlignment="1">
      <alignment horizontal="left" vertical="center"/>
    </xf>
    <xf numFmtId="0" fontId="20" fillId="4" borderId="1" xfId="0" applyFont="1" applyFill="1" applyBorder="1" applyAlignment="1">
      <alignment horizontal="center" wrapText="1"/>
    </xf>
    <xf numFmtId="0" fontId="20" fillId="4" borderId="1" xfId="0" applyFont="1" applyFill="1" applyBorder="1" applyAlignment="1">
      <alignment horizontal="center"/>
    </xf>
    <xf numFmtId="0" fontId="22" fillId="4" borderId="1" xfId="0" applyFont="1" applyFill="1" applyBorder="1" applyAlignment="1">
      <alignment vertical="center" wrapText="1"/>
    </xf>
    <xf numFmtId="0" fontId="21" fillId="4" borderId="0" xfId="0" applyFont="1" applyFill="1" applyAlignment="1">
      <alignment horizontal="center"/>
    </xf>
    <xf numFmtId="0" fontId="21" fillId="4" borderId="0" xfId="0" applyFont="1" applyFill="1" applyAlignment="1">
      <alignment horizontal="center" vertical="center"/>
    </xf>
    <xf numFmtId="14" fontId="0" fillId="0" borderId="0" xfId="0" applyNumberFormat="1"/>
    <xf numFmtId="0" fontId="3" fillId="4" borderId="7" xfId="1" applyFill="1" applyBorder="1" applyAlignment="1" applyProtection="1">
      <alignment horizontal="center" vertical="center"/>
      <protection locked="0"/>
    </xf>
    <xf numFmtId="1" fontId="0" fillId="0" borderId="0" xfId="0" applyNumberFormat="1"/>
    <xf numFmtId="0" fontId="0" fillId="2" borderId="0" xfId="0" applyFill="1" applyAlignment="1">
      <alignment horizontal="right"/>
    </xf>
    <xf numFmtId="0" fontId="0" fillId="2" borderId="0" xfId="0" applyFill="1" applyAlignment="1">
      <alignment horizontal="left"/>
    </xf>
    <xf numFmtId="0" fontId="9" fillId="2" borderId="0" xfId="0" applyFont="1" applyFill="1" applyAlignment="1">
      <alignment horizontal="left"/>
    </xf>
    <xf numFmtId="0" fontId="23" fillId="0" borderId="0" xfId="0" applyFont="1"/>
    <xf numFmtId="0" fontId="24" fillId="2" borderId="0" xfId="0" applyFont="1" applyFill="1" applyAlignment="1">
      <alignment wrapText="1"/>
    </xf>
    <xf numFmtId="0" fontId="25" fillId="2" borderId="0" xfId="0" applyFont="1" applyFill="1" applyAlignment="1">
      <alignment horizontal="center"/>
    </xf>
    <xf numFmtId="0" fontId="24" fillId="2" borderId="0" xfId="0" applyFont="1" applyFill="1" applyAlignment="1">
      <alignment vertical="center"/>
    </xf>
    <xf numFmtId="0" fontId="0" fillId="2" borderId="0" xfId="0" applyFill="1" applyBorder="1" applyAlignment="1">
      <alignment horizontal="left" vertical="center"/>
    </xf>
    <xf numFmtId="0" fontId="0" fillId="2" borderId="0" xfId="0" applyFill="1" applyAlignment="1">
      <alignment horizontal="right"/>
    </xf>
    <xf numFmtId="0" fontId="14" fillId="2" borderId="0" xfId="0" applyFont="1" applyFill="1" applyAlignment="1">
      <alignment horizontal="left"/>
    </xf>
    <xf numFmtId="0" fontId="0" fillId="2" borderId="0" xfId="0" applyFill="1" applyAlignment="1">
      <alignment horizontal="left"/>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9" xfId="1" applyFill="1" applyBorder="1" applyAlignment="1" applyProtection="1">
      <alignment horizontal="center" vertical="center" wrapText="1"/>
      <protection locked="0"/>
    </xf>
    <xf numFmtId="0" fontId="3" fillId="4" borderId="10" xfId="1" applyFill="1" applyBorder="1" applyAlignment="1" applyProtection="1">
      <alignment horizontal="center" vertical="center" wrapText="1"/>
      <protection locked="0"/>
    </xf>
    <xf numFmtId="0" fontId="3" fillId="4" borderId="11" xfId="1" applyFill="1" applyBorder="1" applyAlignment="1" applyProtection="1">
      <alignment horizontal="center" vertical="center" wrapText="1"/>
      <protection locked="0"/>
    </xf>
    <xf numFmtId="0" fontId="6" fillId="4" borderId="2"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5"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9" fillId="2" borderId="0" xfId="0" applyFont="1" applyFill="1" applyAlignment="1">
      <alignment horizontal="left"/>
    </xf>
    <xf numFmtId="0" fontId="6" fillId="4" borderId="3" xfId="0" applyFont="1" applyFill="1" applyBorder="1" applyAlignment="1">
      <alignment horizontal="center" vertical="center"/>
    </xf>
    <xf numFmtId="0" fontId="6" fillId="4" borderId="5"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0" xfId="0" applyFont="1" applyFill="1" applyAlignment="1">
      <alignment horizontal="left" vertical="center" wrapText="1"/>
    </xf>
    <xf numFmtId="0" fontId="4" fillId="4" borderId="4" xfId="0" applyFont="1" applyFill="1" applyBorder="1" applyAlignment="1">
      <alignment horizontal="left" vertical="center"/>
    </xf>
    <xf numFmtId="0" fontId="4" fillId="4" borderId="5" xfId="0" applyFont="1" applyFill="1" applyBorder="1" applyAlignment="1">
      <alignment horizontal="left" vertical="center"/>
    </xf>
    <xf numFmtId="0" fontId="10" fillId="4" borderId="3" xfId="0" applyFont="1" applyFill="1" applyBorder="1" applyAlignment="1">
      <alignment horizontal="center" vertical="center"/>
    </xf>
    <xf numFmtId="0" fontId="10" fillId="4" borderId="5" xfId="0" applyFont="1" applyFill="1" applyBorder="1" applyAlignment="1">
      <alignment horizontal="center" vertical="center"/>
    </xf>
    <xf numFmtId="0" fontId="4" fillId="4" borderId="3" xfId="0" applyFont="1" applyFill="1" applyBorder="1" applyAlignment="1">
      <alignment horizontal="left" vertical="center"/>
    </xf>
    <xf numFmtId="0" fontId="10" fillId="4" borderId="1" xfId="0" applyFont="1" applyFill="1" applyBorder="1" applyAlignment="1">
      <alignment horizontal="center" vertical="center"/>
    </xf>
    <xf numFmtId="0" fontId="4" fillId="4" borderId="1" xfId="0" applyFont="1" applyFill="1" applyBorder="1" applyAlignment="1">
      <alignment horizontal="left"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27" fillId="4" borderId="9" xfId="1" applyFont="1" applyFill="1" applyBorder="1" applyAlignment="1" applyProtection="1">
      <alignment horizontal="center" vertical="center"/>
      <protection locked="0"/>
    </xf>
    <xf numFmtId="0" fontId="28" fillId="4" borderId="10" xfId="0" applyFont="1" applyFill="1" applyBorder="1" applyAlignment="1" applyProtection="1">
      <alignment horizontal="center" vertical="center"/>
      <protection locked="0"/>
    </xf>
    <xf numFmtId="0" fontId="28" fillId="4" borderId="11" xfId="0" applyFont="1" applyFill="1" applyBorder="1" applyAlignment="1" applyProtection="1">
      <alignment horizontal="center" vertical="center"/>
      <protection locked="0"/>
    </xf>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font>
        <b/>
        <i val="0"/>
        <strike val="0"/>
        <condense val="0"/>
        <extend val="0"/>
        <outline val="0"/>
        <shadow val="0"/>
        <u val="none"/>
        <vertAlign val="baseline"/>
        <sz val="12"/>
        <color theme="1"/>
        <name val="Calibri"/>
        <family val="2"/>
        <scheme val="minor"/>
      </font>
      <border diagonalUp="0" diagonalDown="0">
        <left/>
        <right/>
        <top style="double">
          <color theme="4"/>
        </top>
        <bottom style="thin">
          <color theme="4" tint="0.39997558519241921"/>
        </bottom>
        <vertical/>
        <horizontal/>
      </border>
    </dxf>
    <dxf>
      <numFmt numFmtId="19" formatCode="dd/mm/yyyy"/>
    </dxf>
    <dxf>
      <numFmt numFmtId="0" formatCode="General"/>
    </dxf>
    <dxf>
      <numFmt numFmtId="1" formatCode="0"/>
    </dxf>
    <dxf>
      <font>
        <strike val="0"/>
        <outline val="0"/>
        <shadow val="0"/>
        <u val="none"/>
        <vertAlign val="baseline"/>
        <color theme="0"/>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0</xdr:row>
      <xdr:rowOff>317500</xdr:rowOff>
    </xdr:from>
    <xdr:to>
      <xdr:col>8</xdr:col>
      <xdr:colOff>749300</xdr:colOff>
      <xdr:row>2</xdr:row>
      <xdr:rowOff>122885</xdr:rowOff>
    </xdr:to>
    <xdr:pic>
      <xdr:nvPicPr>
        <xdr:cNvPr id="3" name="Picture 2">
          <a:extLst>
            <a:ext uri="{FF2B5EF4-FFF2-40B4-BE49-F238E27FC236}">
              <a16:creationId xmlns:a16="http://schemas.microsoft.com/office/drawing/2014/main" id="{113CE22A-6AA3-374E-AFBA-2F683BF0EE4E}"/>
            </a:ext>
          </a:extLst>
        </xdr:cNvPr>
        <xdr:cNvPicPr>
          <a:picLocks noChangeAspect="1"/>
        </xdr:cNvPicPr>
      </xdr:nvPicPr>
      <xdr:blipFill>
        <a:blip xmlns:r="http://schemas.openxmlformats.org/officeDocument/2006/relationships" r:embed="rId1"/>
        <a:stretch>
          <a:fillRect/>
        </a:stretch>
      </xdr:blipFill>
      <xdr:spPr>
        <a:xfrm>
          <a:off x="647700" y="317500"/>
          <a:ext cx="6705600" cy="147543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296533-F030-2C4B-B62E-2AC83A732721}" name="Table1" displayName="Table1" ref="A1:FD3" totalsRowCount="1" headerRowDxfId="22">
  <autoFilter ref="A1:FD2" xr:uid="{33CB0E69-C305-974D-81D9-B658ABE15262}"/>
  <tableColumns count="160">
    <tableColumn id="160" xr3:uid="{69503D7C-895D-4048-94C2-F6213FDFAB0B}" name="formVersion" dataDxfId="21">
      <calculatedColumnFormula>Instructions!D18</calculatedColumnFormula>
    </tableColumn>
    <tableColumn id="155" xr3:uid="{ADA53F8A-0A07-954A-9897-99B9BC88419B}" name="entryID" dataDxfId="20"/>
    <tableColumn id="1" xr3:uid="{2056010E-4E72-2342-B10F-633A8F254872}" name="Entry_DateCreated" dataDxfId="19"/>
    <tableColumn id="2" xr3:uid="{3A6FA896-0C26-024B-B3FE-113DCD3318A7}" name="Entry_DateSubmitted"/>
    <tableColumn id="3" xr3:uid="{0F4E5A93-683B-CF40-8DD2-3CF8B660C474}" name="Privacy_Accept">
      <calculatedColumnFormula>'Centre Info'!D25</calculatedColumnFormula>
    </tableColumn>
    <tableColumn id="4" xr3:uid="{0B582F68-58AF-9D49-BDB9-3BBF1555C26A}" name="Centre_Name">
      <calculatedColumnFormula>'Centre Info'!C5</calculatedColumnFormula>
    </tableColumn>
    <tableColumn id="5" xr3:uid="{72D16EA4-E62F-744C-9FA9-A18B16F19CC6}" name="Centre_Number">
      <calculatedColumnFormula>'Centre Info'!C6</calculatedColumnFormula>
    </tableColumn>
    <tableColumn id="6" xr3:uid="{EF7843AD-F310-BF42-B8FD-1EE212F4B3AB}" name="Contact_Firstname">
      <calculatedColumnFormula>'Centre Info'!C12</calculatedColumnFormula>
    </tableColumn>
    <tableColumn id="7" xr3:uid="{FC6D262A-AC38-1148-BCDD-95FABD4F4392}" name="Contact_Lastname">
      <calculatedColumnFormula>'Centre Info'!C13</calculatedColumnFormula>
    </tableColumn>
    <tableColumn id="8" xr3:uid="{DD9470AA-0B82-254D-B36C-621D366E9BC3}" name="Contact_Email">
      <calculatedColumnFormula>'Centre Info'!C14</calculatedColumnFormula>
    </tableColumn>
    <tableColumn id="9" xr3:uid="{8CFAEDA8-B303-B64D-BB2F-3F44ED5C66AF}" name="Contact_Phone">
      <calculatedColumnFormula>'Centre Info'!C15</calculatedColumnFormula>
    </tableColumn>
    <tableColumn id="10" xr3:uid="{3321FB3A-E487-4842-859E-91872AB6AF05}" name="Address">
      <calculatedColumnFormula>'Centre Info'!C7</calculatedColumnFormula>
    </tableColumn>
    <tableColumn id="159" xr3:uid="{63342B60-B7BA-DA41-80B0-80688B414D7B}" name="City">
      <calculatedColumnFormula>'Centre Info'!C8</calculatedColumnFormula>
    </tableColumn>
    <tableColumn id="158" xr3:uid="{5DD12AC7-9567-5742-B8AD-05A4F4929633}" name="County">
      <calculatedColumnFormula>'Centre Info'!C9</calculatedColumnFormula>
    </tableColumn>
    <tableColumn id="157" xr3:uid="{77771FEF-2CCC-9845-BD88-FF479A24FCAB}" name="Postal Code">
      <calculatedColumnFormula>'Centre Info'!C10</calculatedColumnFormula>
    </tableColumn>
    <tableColumn id="156" xr3:uid="{B1494690-F918-2246-864D-0D6C63FA80ED}" name="Country">
      <calculatedColumnFormula>'Centre Info'!C11</calculatedColumnFormula>
    </tableColumn>
    <tableColumn id="11" xr3:uid="{82661BF9-2A70-7A41-89B1-DBDA654D99AA}" name="Request_For">
      <calculatedColumnFormula>Request!C7</calculatedColumnFormula>
    </tableColumn>
    <tableColumn id="12" xr3:uid="{D7C1DCC8-4E01-304C-9BA0-BD9102A9DC57}" name="Already_Delivering">
      <calculatedColumnFormula>Request!C8</calculatedColumnFormula>
    </tableColumn>
    <tableColumn id="13" xr3:uid="{A818FA35-69AE-AD4B-912C-CCBD926FB029}" name="Permanent_Add">
      <calculatedColumnFormula>Request!C9</calculatedColumnFormula>
    </tableColumn>
    <tableColumn id="14" xr3:uid="{AC4C9A61-F501-2445-9D35-3365B7628A3F}" name="1_Import Number">
      <calculatedColumnFormula>Request!E7</calculatedColumnFormula>
    </tableColumn>
    <tableColumn id="15" xr3:uid="{7F03278E-DDEC-D443-8043-8F34F1EB9AF5}" name="1_Import_Code">
      <calculatedColumnFormula>Request!I7</calculatedColumnFormula>
    </tableColumn>
    <tableColumn id="16" xr3:uid="{8C61646C-F3BF-144B-AF96-752D8321CFC9}" name="1_Import_Title">
      <calculatedColumnFormula>Request!F7</calculatedColumnFormula>
    </tableColumn>
    <tableColumn id="17" xr3:uid="{DFA62A43-4698-2040-B375-2D7914885B5E}" name="1_Import_Level">
      <calculatedColumnFormula>Request!G7</calculatedColumnFormula>
    </tableColumn>
    <tableColumn id="18" xr3:uid="{B1B04A0B-4BF0-3E46-BEAB-50BE7F8C3402}" name="1_Import_Credits">
      <calculatedColumnFormula>Request!H7</calculatedColumnFormula>
    </tableColumn>
    <tableColumn id="19" xr3:uid="{78A3AD5F-B2D9-A14C-A6B7-60AD4F54B222}" name="1_Import_From">
      <calculatedColumnFormula>Request!J7</calculatedColumnFormula>
    </tableColumn>
    <tableColumn id="20" xr3:uid="{504F46F6-3952-1443-930C-77F684D37695}" name="2_Import Number">
      <calculatedColumnFormula>Request!E8</calculatedColumnFormula>
    </tableColumn>
    <tableColumn id="21" xr3:uid="{7A54EC11-2235-3C48-BCF3-C9CD87CC2DA5}" name="2_Import_Code">
      <calculatedColumnFormula>Request!I8</calculatedColumnFormula>
    </tableColumn>
    <tableColumn id="22" xr3:uid="{F0A67956-E82A-6042-ADFD-7511DF63EA45}" name="2_Import_Title">
      <calculatedColumnFormula>Request!F8</calculatedColumnFormula>
    </tableColumn>
    <tableColumn id="23" xr3:uid="{ED809C80-A4A1-4448-9F3D-DEFF8D8AE76F}" name="2_Import_Level">
      <calculatedColumnFormula>Request!G8</calculatedColumnFormula>
    </tableColumn>
    <tableColumn id="24" xr3:uid="{975A5E7C-0A0E-2148-9419-F893C990456F}" name="2_Import_Credits">
      <calculatedColumnFormula>Request!H8</calculatedColumnFormula>
    </tableColumn>
    <tableColumn id="25" xr3:uid="{11F36FF6-8BFA-B44B-AFBD-668B44D3CFC3}" name="2_Import_From">
      <calculatedColumnFormula>Request!J8</calculatedColumnFormula>
    </tableColumn>
    <tableColumn id="26" xr3:uid="{B8A96A4E-AC1A-4C49-9640-9F33C240071D}" name="3_Import Number">
      <calculatedColumnFormula>Request!E9</calculatedColumnFormula>
    </tableColumn>
    <tableColumn id="27" xr3:uid="{1A453B64-87F4-9647-A63C-E5C9AD014C8A}" name="3_Import_Code">
      <calculatedColumnFormula>Request!I9</calculatedColumnFormula>
    </tableColumn>
    <tableColumn id="28" xr3:uid="{EC32C81F-F7AE-CF49-B352-00182C345D26}" name="3_Import_Title">
      <calculatedColumnFormula>Request!F9</calculatedColumnFormula>
    </tableColumn>
    <tableColumn id="29" xr3:uid="{664A689E-7B5D-7A46-B3B4-962A611A7EC5}" name="3_Import_Level">
      <calculatedColumnFormula>Request!G9</calculatedColumnFormula>
    </tableColumn>
    <tableColumn id="30" xr3:uid="{3D218F0D-BD1F-BE40-9690-24C0ED7D8F8F}" name="3_Import_Credits">
      <calculatedColumnFormula>Request!H9</calculatedColumnFormula>
    </tableColumn>
    <tableColumn id="31" xr3:uid="{12F19E3F-E876-C140-9B77-948738A1FCA7}" name="3_Import_From">
      <calculatedColumnFormula>Request!J9</calculatedColumnFormula>
    </tableColumn>
    <tableColumn id="32" xr3:uid="{63E95159-0183-814E-87C1-C9559F612AF6}" name="4_Import Number">
      <calculatedColumnFormula>Request!E10</calculatedColumnFormula>
    </tableColumn>
    <tableColumn id="33" xr3:uid="{7BA8BB65-61A8-0B48-8340-F7345D30CCFB}" name="4_Import_Code">
      <calculatedColumnFormula>Request!I10</calculatedColumnFormula>
    </tableColumn>
    <tableColumn id="34" xr3:uid="{346DE743-077D-4340-9959-2776B907AB66}" name="4_Import_Title">
      <calculatedColumnFormula>Request!F10</calculatedColumnFormula>
    </tableColumn>
    <tableColumn id="35" xr3:uid="{C0F76AA2-9208-C249-8F6E-C4548D40A628}" name="4_Import_Level">
      <calculatedColumnFormula>Request!G10</calculatedColumnFormula>
    </tableColumn>
    <tableColumn id="36" xr3:uid="{00DCCC6D-7187-0F48-B682-0CF05D58D7A0}" name="4_Import_Credits">
      <calculatedColumnFormula>Request!H10</calculatedColumnFormula>
    </tableColumn>
    <tableColumn id="37" xr3:uid="{9BE426BF-2556-924E-84FC-95260F3824CC}" name="4_Import_From">
      <calculatedColumnFormula>Request!J10</calculatedColumnFormula>
    </tableColumn>
    <tableColumn id="38" xr3:uid="{078601A1-BB64-E843-94BB-6BACB9D587F8}" name="CurrentQualification">
      <calculatedColumnFormula>'Existing Qualification'!F6</calculatedColumnFormula>
    </tableColumn>
    <tableColumn id="39" xr3:uid="{4337EDD9-A579-8549-B482-08E36C2C6F52}" name="QualificationCode">
      <calculatedColumnFormula>'Existing Qualification'!F10</calculatedColumnFormula>
    </tableColumn>
    <tableColumn id="40" xr3:uid="{56E0F842-412C-B148-8CEC-58630290AF89}" name="CurrentProgrammeCode">
      <calculatedColumnFormula>'Existing Qualification'!F14</calculatedColumnFormula>
    </tableColumn>
    <tableColumn id="41" xr3:uid="{862D30EB-95B8-B748-A276-567E2B0BA6E9}" name="Existing_1_UnitNumber">
      <calculatedColumnFormula>'Existing Qualification'!E22</calculatedColumnFormula>
    </tableColumn>
    <tableColumn id="42" xr3:uid="{362A314B-7335-3344-952C-DAF3AD95F2E7}" name="Existing_1_UnitCode">
      <calculatedColumnFormula>'Existing Qualification'!G22</calculatedColumnFormula>
    </tableColumn>
    <tableColumn id="43" xr3:uid="{395A99B7-C877-474E-BD18-7C0885F8D548}" name="Existing_1_UnitTitle">
      <calculatedColumnFormula>'Existing Qualification'!F22</calculatedColumnFormula>
    </tableColumn>
    <tableColumn id="44" xr3:uid="{539C0262-29AD-794E-9410-55A305AB3649}" name="Existing_1_UnitLevel">
      <calculatedColumnFormula>'Existing Qualification'!H22</calculatedColumnFormula>
    </tableColumn>
    <tableColumn id="45" xr3:uid="{EB2AC81A-D7D7-4740-B357-2CCBED09ED6A}" name="Existing_1_UnitCreditValue">
      <calculatedColumnFormula>'Existing Qualification'!I22</calculatedColumnFormula>
    </tableColumn>
    <tableColumn id="46" xr3:uid="{393FFCDC-5E7E-6448-AE48-7D107A0B71E1}" name="Existing_2_UnitNumber">
      <calculatedColumnFormula>'Existing Qualification'!E23</calculatedColumnFormula>
    </tableColumn>
    <tableColumn id="47" xr3:uid="{BCC7ED5E-E577-5D4C-90CA-DCA9AF56AE56}" name="Existing_2_UnitCode">
      <calculatedColumnFormula>'Existing Qualification'!G23</calculatedColumnFormula>
    </tableColumn>
    <tableColumn id="48" xr3:uid="{5DAEC263-F3C0-E94A-A1E0-AE9ECC1A5BD7}" name="Existing_2_UnitTitle">
      <calculatedColumnFormula>'Existing Qualification'!F23</calculatedColumnFormula>
    </tableColumn>
    <tableColumn id="49" xr3:uid="{EE3E8627-09C9-5B4F-889D-1E2CEDCE900C}" name="Existing_2_UnitLevel">
      <calculatedColumnFormula>'Existing Qualification'!H23</calculatedColumnFormula>
    </tableColumn>
    <tableColumn id="50" xr3:uid="{B8523B16-D1EF-854E-887F-6AB65F50ED23}" name="Existing_2_UnitCreditValue">
      <calculatedColumnFormula>'Existing Qualification'!I23</calculatedColumnFormula>
    </tableColumn>
    <tableColumn id="51" xr3:uid="{761087A7-4103-644C-9E70-9BA3CAD401C7}" name="Existing_3_UnitNumber">
      <calculatedColumnFormula>'Existing Qualification'!E24</calculatedColumnFormula>
    </tableColumn>
    <tableColumn id="52" xr3:uid="{64323096-33CD-AE4D-9ABD-FC532D069ADD}" name="Existing_3_UnitCode">
      <calculatedColumnFormula>'Existing Qualification'!G24</calculatedColumnFormula>
    </tableColumn>
    <tableColumn id="53" xr3:uid="{29400172-274B-324D-837B-D5BB3C8E3768}" name="Existing_3_UnitTitle">
      <calculatedColumnFormula>'Existing Qualification'!F24</calculatedColumnFormula>
    </tableColumn>
    <tableColumn id="54" xr3:uid="{2FB2761F-59B7-A84F-90BD-B1D227365C55}" name="Existing_3_UnitLevel">
      <calculatedColumnFormula>'Existing Qualification'!H24</calculatedColumnFormula>
    </tableColumn>
    <tableColumn id="55" xr3:uid="{96141F49-C54D-194F-AC6C-9F1BD2618719}" name="Existing_3_UnitCreditValue">
      <calculatedColumnFormula>'Existing Qualification'!I24</calculatedColumnFormula>
    </tableColumn>
    <tableColumn id="56" xr3:uid="{8AEFD1FF-870B-A24B-9B6E-5D826376F691}" name="Existing_4_UnitNumber">
      <calculatedColumnFormula>'Existing Qualification'!E25</calculatedColumnFormula>
    </tableColumn>
    <tableColumn id="57" xr3:uid="{C12B0439-4EB8-574A-84C7-EF0532609451}" name="Existing_4_UnitCode">
      <calculatedColumnFormula>'Existing Qualification'!G25</calculatedColumnFormula>
    </tableColumn>
    <tableColumn id="58" xr3:uid="{A1D16B7B-1747-C54D-9172-BFEC293FC3B8}" name="Existing_4_UnitTitle" dataDxfId="18">
      <calculatedColumnFormula>'Existing Qualification'!F25</calculatedColumnFormula>
    </tableColumn>
    <tableColumn id="59" xr3:uid="{F71B9672-8D80-C342-8B10-88CAE0EC8793}" name="Existing_4_UnitLevel">
      <calculatedColumnFormula>'Existing Qualification'!H25</calculatedColumnFormula>
    </tableColumn>
    <tableColumn id="60" xr3:uid="{9EBA13EE-9925-624A-99B0-0F022C2FF09A}" name="Existing_4_UnitCreditValue">
      <calculatedColumnFormula>'Existing Qualification'!I25</calculatedColumnFormula>
    </tableColumn>
    <tableColumn id="61" xr3:uid="{E122216B-85BB-A74F-9FFC-D3FCBAF0C1AE}" name="Existing_5_UnitNumber">
      <calculatedColumnFormula>'Existing Qualification'!E26</calculatedColumnFormula>
    </tableColumn>
    <tableColumn id="62" xr3:uid="{FE649A6D-3D19-C54C-B69F-500BAE3904CA}" name="Existing_5_UnitCode" dataDxfId="17">
      <calculatedColumnFormula>'Existing Qualification'!G26</calculatedColumnFormula>
    </tableColumn>
    <tableColumn id="63" xr3:uid="{060232D4-B87C-3441-91B9-5D9C358AB1C3}" name="Existing_5_UnitTitle">
      <calculatedColumnFormula>'Existing Qualification'!F26</calculatedColumnFormula>
    </tableColumn>
    <tableColumn id="64" xr3:uid="{3440F8D9-95FA-A64A-AD33-C9EABA55E585}" name="Existing_5_UnitLevel">
      <calculatedColumnFormula>'Existing Qualification'!H26</calculatedColumnFormula>
    </tableColumn>
    <tableColumn id="65" xr3:uid="{2D53CF63-9AEF-F14B-BB6D-85C42E75E7A3}" name="Existing_5_UnitCreditValue">
      <calculatedColumnFormula>'Existing Qualification'!I26</calculatedColumnFormula>
    </tableColumn>
    <tableColumn id="66" xr3:uid="{71EC5D05-05A7-F24E-B0B9-F8EED5D72573}" name="Existing_6_UnitNumber">
      <calculatedColumnFormula>'Existing Qualification'!E27</calculatedColumnFormula>
    </tableColumn>
    <tableColumn id="67" xr3:uid="{A0E14754-0F9F-4145-ADED-195AE39F36FF}" name="Existing_6_UnitCode">
      <calculatedColumnFormula>'Existing Qualification'!G27</calculatedColumnFormula>
    </tableColumn>
    <tableColumn id="68" xr3:uid="{D2F5D4B6-5860-824D-8184-AE6C78BE7CC6}" name="Existing_6_UnitTitle" dataDxfId="16">
      <calculatedColumnFormula>'Existing Qualification'!F27</calculatedColumnFormula>
    </tableColumn>
    <tableColumn id="69" xr3:uid="{C3811CC4-7898-7044-8452-5243C60593BD}" name="Existing_6_UnitLevel">
      <calculatedColumnFormula>'Existing Qualification'!H27</calculatedColumnFormula>
    </tableColumn>
    <tableColumn id="70" xr3:uid="{63970B1E-F3A2-A545-B957-A9E775802404}" name="Existing_6_UnitCreditValue">
      <calculatedColumnFormula>'Existing Qualification'!I27</calculatedColumnFormula>
    </tableColumn>
    <tableColumn id="71" xr3:uid="{22CBE0F2-9586-0A43-B788-D6F863CBB2FC}" name="Existing_7_UnitNumber">
      <calculatedColumnFormula>'Existing Qualification'!E28</calculatedColumnFormula>
    </tableColumn>
    <tableColumn id="72" xr3:uid="{AAC85CCC-0925-3549-BF1C-261EB3474542}" name="Existing_7_UnitCode">
      <calculatedColumnFormula>'Existing Qualification'!G28</calculatedColumnFormula>
    </tableColumn>
    <tableColumn id="73" xr3:uid="{55FA56F8-EDE0-BF46-83FD-316BF29A107B}" name="Existing_7_UnitTitle" dataDxfId="15">
      <calculatedColumnFormula>'Existing Qualification'!F28</calculatedColumnFormula>
    </tableColumn>
    <tableColumn id="74" xr3:uid="{9BD51DEF-FA17-C345-890C-EBB43CC82AD2}" name="Existing_7_UnitLevel">
      <calculatedColumnFormula>'Existing Qualification'!H28</calculatedColumnFormula>
    </tableColumn>
    <tableColumn id="75" xr3:uid="{48D3188A-57D2-924A-A955-99500095CCFC}" name="Existing_7_UnitCreditValue">
      <calculatedColumnFormula>'Existing Qualification'!I28</calculatedColumnFormula>
    </tableColumn>
    <tableColumn id="76" xr3:uid="{3EBEAAB4-34D5-5F4C-A066-12A3C1D0C562}" name="Existing_8_UnitNumber">
      <calculatedColumnFormula>'Existing Qualification'!E29</calculatedColumnFormula>
    </tableColumn>
    <tableColumn id="77" xr3:uid="{FE8BD684-2CFF-B94F-A3A9-1762E13DE8F5}" name="Existing_8_UnitCode">
      <calculatedColumnFormula>'Existing Qualification'!G29</calculatedColumnFormula>
    </tableColumn>
    <tableColumn id="78" xr3:uid="{6B2EA200-B1CB-7046-84EB-42D96FDBBFF0}" name="Existing_8_UnitTitle" dataDxfId="14">
      <calculatedColumnFormula>'Existing Qualification'!F29</calculatedColumnFormula>
    </tableColumn>
    <tableColumn id="79" xr3:uid="{E3A71C27-E0A5-5E4F-A5A4-76E8107B3E6B}" name="Existing_8_UnitLevel">
      <calculatedColumnFormula>'Existing Qualification'!H29</calculatedColumnFormula>
    </tableColumn>
    <tableColumn id="80" xr3:uid="{8ED82051-3663-AB4F-BD10-886FBEFCED48}" name="Existing_8_UnitCreditValue">
      <calculatedColumnFormula>'Existing Qualification'!I29</calculatedColumnFormula>
    </tableColumn>
    <tableColumn id="81" xr3:uid="{C9C76577-F585-5C4B-93BC-D2EAD88DAF20}" name="Existing_9_UnitNumber">
      <calculatedColumnFormula>'Existing Qualification'!E30</calculatedColumnFormula>
    </tableColumn>
    <tableColumn id="82" xr3:uid="{625D06EC-A103-D141-9276-DCF83953336E}" name="Existing_9_UnitCode">
      <calculatedColumnFormula>'Existing Qualification'!G30</calculatedColumnFormula>
    </tableColumn>
    <tableColumn id="83" xr3:uid="{C7A41C5D-CC68-CD40-8FC0-281C7856E529}" name="Existing_9_UnitTitle" dataDxfId="13">
      <calculatedColumnFormula>'Existing Qualification'!F30</calculatedColumnFormula>
    </tableColumn>
    <tableColumn id="84" xr3:uid="{49623120-A231-FE47-8E22-39837D7DBA1D}" name="Existing_9_UnitLevel">
      <calculatedColumnFormula>'Existing Qualification'!H30</calculatedColumnFormula>
    </tableColumn>
    <tableColumn id="85" xr3:uid="{D3C326EB-ACEE-CB4B-83CA-4269B03488D7}" name="Existing_9_UnitCreditValue">
      <calculatedColumnFormula>'Existing Qualification'!I30</calculatedColumnFormula>
    </tableColumn>
    <tableColumn id="86" xr3:uid="{D04F2B29-BB4B-094B-ACFB-7083784A1958}" name="Existing_10_UnitNumber">
      <calculatedColumnFormula>'Existing Qualification'!E31</calculatedColumnFormula>
    </tableColumn>
    <tableColumn id="87" xr3:uid="{2A872D95-D242-2A47-A991-E70DB40C4CDC}" name="Existing_10_UnitCode">
      <calculatedColumnFormula>'Existing Qualification'!G31</calculatedColumnFormula>
    </tableColumn>
    <tableColumn id="88" xr3:uid="{B17BC724-8689-9B4B-A262-1AB1F9E39C14}" name="Existing_10_UnitTitle" dataDxfId="12">
      <calculatedColumnFormula>'Existing Qualification'!F31</calculatedColumnFormula>
    </tableColumn>
    <tableColumn id="89" xr3:uid="{951E54A7-BE0D-354D-BD58-9FD5D57B8DC9}" name="Existing_10_UnitLevel">
      <calculatedColumnFormula>'Existing Qualification'!H31</calculatedColumnFormula>
    </tableColumn>
    <tableColumn id="90" xr3:uid="{518D4AC2-7FE5-D748-866D-2B9FF276A3F7}" name="Existing_10_UnitCreditValue">
      <calculatedColumnFormula>'Existing Qualification'!I31</calculatedColumnFormula>
    </tableColumn>
    <tableColumn id="91" xr3:uid="{13D3FAC0-9526-CC45-9CE3-C26DBCC5E1A5}" name="Existing_11_UnitNumber">
      <calculatedColumnFormula>'Existing Qualification'!E32</calculatedColumnFormula>
    </tableColumn>
    <tableColumn id="92" xr3:uid="{1DE92C5B-E175-6541-B57B-B3CB34FCDA67}" name="Existing_11_UnitCode">
      <calculatedColumnFormula>'Existing Qualification'!G32</calculatedColumnFormula>
    </tableColumn>
    <tableColumn id="93" xr3:uid="{73167131-D99D-144D-8D55-B2B429A12869}" name="Existing_11_UnitTitle" dataDxfId="11">
      <calculatedColumnFormula>'Existing Qualification'!F32</calculatedColumnFormula>
    </tableColumn>
    <tableColumn id="94" xr3:uid="{ED7ED081-F725-E540-B366-230031683FBB}" name="Existing_11_UnitLevel">
      <calculatedColumnFormula>'Existing Qualification'!H32</calculatedColumnFormula>
    </tableColumn>
    <tableColumn id="95" xr3:uid="{B274F2CE-1883-C142-9B72-3C561414450B}" name="Existing_11_UnitCreditValue">
      <calculatedColumnFormula>'Existing Qualification'!I32</calculatedColumnFormula>
    </tableColumn>
    <tableColumn id="96" xr3:uid="{65B25CAB-2536-0E4B-9F5A-6577BC6AE8C4}" name="Existing_12_UnitNumber">
      <calculatedColumnFormula>'Existing Qualification'!E33</calculatedColumnFormula>
    </tableColumn>
    <tableColumn id="97" xr3:uid="{A33A4D60-3738-AA43-99AB-D7351285D6E9}" name="Existing_12_UnitCode">
      <calculatedColumnFormula>'Existing Qualification'!G33</calculatedColumnFormula>
    </tableColumn>
    <tableColumn id="98" xr3:uid="{E00EE57D-B837-AD4C-ABD2-ED70745B5717}" name="Existing_12_UnitTitle" dataDxfId="10">
      <calculatedColumnFormula>'Existing Qualification'!F33</calculatedColumnFormula>
    </tableColumn>
    <tableColumn id="99" xr3:uid="{DE86CC8C-8C10-D242-BEB5-D4172B501040}" name="Existing_12_UnitLevel">
      <calculatedColumnFormula>'Existing Qualification'!H33</calculatedColumnFormula>
    </tableColumn>
    <tableColumn id="100" xr3:uid="{64A8E30D-58DC-1640-99B8-57583219E733}" name="Existing_12_UnitCreditValue">
      <calculatedColumnFormula>'Existing Qualification'!I33</calculatedColumnFormula>
    </tableColumn>
    <tableColumn id="101" xr3:uid="{C0FBD7D6-56FA-B948-B61B-5F8B9EFC1B0B}" name="Existing_13_UnitNumber">
      <calculatedColumnFormula>'Existing Qualification'!E34</calculatedColumnFormula>
    </tableColumn>
    <tableColumn id="102" xr3:uid="{9463057A-2678-4649-B193-925A439001FA}" name="Existing_13_UnitCode">
      <calculatedColumnFormula>'Existing Qualification'!G34</calculatedColumnFormula>
    </tableColumn>
    <tableColumn id="103" xr3:uid="{A50BACC5-D4C8-B047-B902-4E42DC0B5B1D}" name="Existing_13_UnitTitle" dataDxfId="9">
      <calculatedColumnFormula>'Existing Qualification'!F34</calculatedColumnFormula>
    </tableColumn>
    <tableColumn id="104" xr3:uid="{857DE377-847A-5E47-9FBB-41A5D13CBB9F}" name="Existing_13_UnitLevel">
      <calculatedColumnFormula>'Existing Qualification'!H34</calculatedColumnFormula>
    </tableColumn>
    <tableColumn id="105" xr3:uid="{D0E4C819-E8DF-5245-B1CE-A48673C20AF0}" name="Existing_13_UnitCreditValue">
      <calculatedColumnFormula>'Existing Qualification'!I34</calculatedColumnFormula>
    </tableColumn>
    <tableColumn id="106" xr3:uid="{B0467646-1D0E-194D-AC3E-403930844EF2}" name="Existing_14_UnitNumber">
      <calculatedColumnFormula>'Existing Qualification'!E35</calculatedColumnFormula>
    </tableColumn>
    <tableColumn id="107" xr3:uid="{A14DDEC5-A61F-9045-9E38-B58F7319AEDC}" name="Existing_14_UnitCode">
      <calculatedColumnFormula>'Existing Qualification'!G35</calculatedColumnFormula>
    </tableColumn>
    <tableColumn id="108" xr3:uid="{05F3DC50-0954-B64F-96B0-F6C9F07743C3}" name="Existing_14_UnitTitle" dataDxfId="8">
      <calculatedColumnFormula>'Existing Qualification'!F35</calculatedColumnFormula>
    </tableColumn>
    <tableColumn id="109" xr3:uid="{8AE5FBEF-0173-8B46-B00D-DE4DB8BCA8D1}" name="Existing_14_UnitLevel">
      <calculatedColumnFormula>'Existing Qualification'!H35</calculatedColumnFormula>
    </tableColumn>
    <tableColumn id="110" xr3:uid="{4DC1D9B2-B5FD-3941-B678-414EBD020BF7}" name="Existing_14_UnitCreditValue">
      <calculatedColumnFormula>'Existing Qualification'!I35</calculatedColumnFormula>
    </tableColumn>
    <tableColumn id="111" xr3:uid="{5D002AC1-14E8-644D-8540-647990474599}" name="Existing_15_UnitNumber">
      <calculatedColumnFormula>'Existing Qualification'!E36</calculatedColumnFormula>
    </tableColumn>
    <tableColumn id="112" xr3:uid="{AD589F54-4D06-7D4D-A629-9141218ACE88}" name="Existing_15_UnitCode">
      <calculatedColumnFormula>'Existing Qualification'!G36</calculatedColumnFormula>
    </tableColumn>
    <tableColumn id="113" xr3:uid="{47F7EFF4-D53C-7A4B-AA9A-722C4C766627}" name="Existing_15_UnitTitle" dataDxfId="7">
      <calculatedColumnFormula>'Existing Qualification'!F36</calculatedColumnFormula>
    </tableColumn>
    <tableColumn id="114" xr3:uid="{46B240E4-9922-9442-8876-B2F25C88B987}" name="Existing_15_UnitLevel">
      <calculatedColumnFormula>'Existing Qualification'!H36</calculatedColumnFormula>
    </tableColumn>
    <tableColumn id="115" xr3:uid="{7ABDF725-E2F7-C745-81A4-24BD4C2A0AC7}" name="Existing_15_UnitCreditValue">
      <calculatedColumnFormula>'Existing Qualification'!I36</calculatedColumnFormula>
    </tableColumn>
    <tableColumn id="116" xr3:uid="{CFB1E224-5CC9-7043-B831-C02D6F7DF0E8}" name="Existing_16_UnitNumber">
      <calculatedColumnFormula>'Existing Qualification'!E37</calculatedColumnFormula>
    </tableColumn>
    <tableColumn id="117" xr3:uid="{53BC794B-1938-B845-A6F8-08BC2948B5AE}" name="Existing_16_UnitCode">
      <calculatedColumnFormula>'Existing Qualification'!G37</calculatedColumnFormula>
    </tableColumn>
    <tableColumn id="118" xr3:uid="{15CD0CF5-4EC1-1541-9579-27E79B301486}" name="Existing_16_UnitTitle" dataDxfId="6">
      <calculatedColumnFormula>'Existing Qualification'!F37</calculatedColumnFormula>
    </tableColumn>
    <tableColumn id="119" xr3:uid="{CA95479E-0A2A-3B47-87AE-942E56803095}" name="Existing_16_UnitLevel">
      <calculatedColumnFormula>'Existing Qualification'!H37</calculatedColumnFormula>
    </tableColumn>
    <tableColumn id="120" xr3:uid="{B63CF9C0-8041-0945-A696-1BF9EA89BC0A}" name="Existing_16_UnitCreditValue">
      <calculatedColumnFormula>'Existing Qualification'!I37</calculatedColumnFormula>
    </tableColumn>
    <tableColumn id="121" xr3:uid="{C75C2B54-A5E1-CD42-988D-26C0F39C9591}" name="Existing_17_UnitNumber">
      <calculatedColumnFormula>'Existing Qualification'!E38</calculatedColumnFormula>
    </tableColumn>
    <tableColumn id="122" xr3:uid="{92A76CA7-31DF-FF4A-8B94-A54BBAB6867C}" name="Existing_17_UnitCode">
      <calculatedColumnFormula>'Existing Qualification'!G38</calculatedColumnFormula>
    </tableColumn>
    <tableColumn id="123" xr3:uid="{3920729D-B839-2E49-8C6E-B63AD1F3ABCC}" name="Existing_17_UnitTitle" dataDxfId="5">
      <calculatedColumnFormula>'Existing Qualification'!F38</calculatedColumnFormula>
    </tableColumn>
    <tableColumn id="124" xr3:uid="{F863B70D-5184-CE42-9BD7-C919D8FE5F0A}" name="Existing_17_UnitLevel">
      <calculatedColumnFormula>'Existing Qualification'!H38</calculatedColumnFormula>
    </tableColumn>
    <tableColumn id="125" xr3:uid="{D7566E1C-37D5-1B49-8455-1FFC94B4BD82}" name="Existing_17_UnitCreditValue">
      <calculatedColumnFormula>'Existing Qualification'!I38</calculatedColumnFormula>
    </tableColumn>
    <tableColumn id="126" xr3:uid="{283504EB-A7BE-5E4C-8009-4292C31B3A7B}" name="Existing_18_UnitNumber">
      <calculatedColumnFormula>'Existing Qualification'!E39</calculatedColumnFormula>
    </tableColumn>
    <tableColumn id="127" xr3:uid="{7DF8D733-3810-484A-9E70-908ED4C93304}" name="Existing_18_UnitCode">
      <calculatedColumnFormula>'Existing Qualification'!G39</calculatedColumnFormula>
    </tableColumn>
    <tableColumn id="128" xr3:uid="{040CCBC9-87BB-784C-B74B-A289CC2FBFDF}" name="Existing_18_UnitTitle" dataDxfId="4">
      <calculatedColumnFormula>'Existing Qualification'!F39</calculatedColumnFormula>
    </tableColumn>
    <tableColumn id="129" xr3:uid="{29346379-03B2-2344-B8FF-CAFD77412245}" name="Existing_18_UnitLevel">
      <calculatedColumnFormula>'Existing Qualification'!H39</calculatedColumnFormula>
    </tableColumn>
    <tableColumn id="130" xr3:uid="{64AC57D0-859B-944F-B65C-5108A3492220}" name="Existing_18_UnitCreditValue">
      <calculatedColumnFormula>'Existing Qualification'!I39</calculatedColumnFormula>
    </tableColumn>
    <tableColumn id="131" xr3:uid="{D22F60EE-058E-AC44-A7F1-813B67BAD315}" name="Existing_19_UnitNumber">
      <calculatedColumnFormula>'Existing Qualification'!E40</calculatedColumnFormula>
    </tableColumn>
    <tableColumn id="132" xr3:uid="{16BAAA79-7821-AC44-91E1-5B9245E25F0B}" name="Existing_19_UnitCode">
      <calculatedColumnFormula>'Existing Qualification'!G40</calculatedColumnFormula>
    </tableColumn>
    <tableColumn id="133" xr3:uid="{D5E8F578-C7E0-E947-8F74-F4A14F24DF27}" name="Existing_19_UnitTitle" dataDxfId="3">
      <calculatedColumnFormula>'Existing Qualification'!F40</calculatedColumnFormula>
    </tableColumn>
    <tableColumn id="134" xr3:uid="{65F9F988-ED3A-E640-8FFA-DB64CBDDAF4F}" name="Existing_19_UnitLevel">
      <calculatedColumnFormula>'Existing Qualification'!H40</calculatedColumnFormula>
    </tableColumn>
    <tableColumn id="135" xr3:uid="{3B359432-0AC3-D441-AD95-D1AEF915C5AA}" name="Existing_19_UnitCreditValue">
      <calculatedColumnFormula>'Existing Qualification'!I40</calculatedColumnFormula>
    </tableColumn>
    <tableColumn id="136" xr3:uid="{A3DC4FB1-3904-CB4F-A6EB-12EDF6D3A771}" name="Existing_20_UnitNumber">
      <calculatedColumnFormula>'Existing Qualification'!E41</calculatedColumnFormula>
    </tableColumn>
    <tableColumn id="137" xr3:uid="{4156EFAD-E63B-F544-AC68-D1D3E2C7BCAC}" name="Existing_20_UnitCode">
      <calculatedColumnFormula>'Existing Qualification'!G41</calculatedColumnFormula>
    </tableColumn>
    <tableColumn id="138" xr3:uid="{D81CA83F-B76F-CC47-953B-DE29C40820D8}" name="Existing_20_UnitTitle" dataDxfId="2">
      <calculatedColumnFormula>'Existing Qualification'!F41</calculatedColumnFormula>
    </tableColumn>
    <tableColumn id="139" xr3:uid="{D7401A7B-23C0-5F44-A13D-58D3309DDCF6}" name="Existing_20_UnitLevel">
      <calculatedColumnFormula>'Existing Qualification'!H41</calculatedColumnFormula>
    </tableColumn>
    <tableColumn id="140" xr3:uid="{207E3541-54FC-6F4D-8652-2A0587D96320}" name="Existing_20_UnitCreditValue">
      <calculatedColumnFormula>'Existing Qualification'!I41</calculatedColumnFormula>
    </tableColumn>
    <tableColumn id="141" xr3:uid="{74C4757F-F5F9-BC44-B755-6F105D5A57AD}" name="Rationale_1"/>
    <tableColumn id="142" xr3:uid="{C6A33653-6297-D14F-AB2A-88FB93364048}" name="Rationale_2"/>
    <tableColumn id="143" xr3:uid="{EDEE447F-639E-3547-AE1D-F250FB81F4BD}" name="Rationale_3"/>
    <tableColumn id="144" xr3:uid="{EF4C14F7-E77A-584C-92AA-81A832DFC554}" name="HOC_Firstname"/>
    <tableColumn id="145" xr3:uid="{418EA791-1633-6643-8C3C-F579CC3C53C2}" name="HOC_Lastname"/>
    <tableColumn id="146" xr3:uid="{FC07281A-EFD7-8C44-A864-C38D8876BFAE}" name="HOC_Position"/>
    <tableColumn id="147" xr3:uid="{298C4106-613C-6043-B0FD-0EBE322A7BC9}" name="HOC_Email"/>
    <tableColumn id="148" xr3:uid="{E56E6329-27F0-D347-8D8B-6894F084733F}" name="HOC_Terms"/>
    <tableColumn id="149" xr3:uid="{23662E91-F773-2F4F-B783-05332EAC837E}" name="LateRequest"/>
    <tableColumn id="150" xr3:uid="{4BE3F4C2-4994-B445-A754-74F37C508987}" name="RequestStattus"/>
    <tableColumn id="151" xr3:uid="{156BE2DB-049A-C940-93FF-DB8D24C7876B}" name="Month"/>
    <tableColumn id="152" xr3:uid="{13DBCF22-9674-6340-B1E3-9A1D0FE4F1E5}" name="Day"/>
    <tableColumn id="153" xr3:uid="{BA7A8E6B-526E-6947-9EFD-492A019E0D3A}" name="Year"/>
    <tableColumn id="154" xr3:uid="{0CC67076-6E59-DA4D-AA3D-C3E77352ECA3}" name="Fi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qualifications.pearson.com/en/qualifications/btec-higher-nationals/about/building-a-programme.html" TargetMode="External"/><Relationship Id="rId1" Type="http://schemas.openxmlformats.org/officeDocument/2006/relationships/hyperlink" Target="mailto:highernationals@pearson.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pearson.com/corporate/privacy-notice.html"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8940-E430-5B4A-BA8A-14B64EE511DB}">
  <sheetPr codeName="Sheet1"/>
  <dimension ref="B1:K20"/>
  <sheetViews>
    <sheetView tabSelected="1" workbookViewId="0">
      <selection activeCell="C23" sqref="C23"/>
    </sheetView>
  </sheetViews>
  <sheetFormatPr defaultColWidth="10.83203125" defaultRowHeight="15.5"/>
  <cols>
    <col min="1" max="9" width="10.83203125" style="6"/>
    <col min="10" max="10" width="40.58203125" style="6" customWidth="1"/>
    <col min="11" max="16384" width="10.83203125" style="6"/>
  </cols>
  <sheetData>
    <row r="1" spans="2:11" ht="115" customHeight="1"/>
    <row r="4" spans="2:11" ht="31">
      <c r="B4" s="82" t="s">
        <v>0</v>
      </c>
      <c r="C4" s="82"/>
      <c r="D4" s="82"/>
      <c r="E4" s="82"/>
      <c r="F4" s="82"/>
      <c r="G4" s="82"/>
      <c r="H4" s="82"/>
      <c r="I4" s="82"/>
      <c r="J4" s="82"/>
      <c r="K4" s="82"/>
    </row>
    <row r="5" spans="2:11">
      <c r="B5" s="83" t="s">
        <v>1</v>
      </c>
      <c r="C5" s="83"/>
      <c r="D5" s="83"/>
      <c r="E5" s="83"/>
      <c r="F5" s="83"/>
      <c r="G5" s="83"/>
      <c r="H5" s="83"/>
      <c r="I5" s="83"/>
      <c r="J5" s="83"/>
    </row>
    <row r="8" spans="2:11" ht="166" customHeight="1">
      <c r="B8" s="84" t="s">
        <v>2</v>
      </c>
      <c r="C8" s="85"/>
      <c r="D8" s="85"/>
      <c r="E8" s="85"/>
      <c r="F8" s="85"/>
      <c r="G8" s="85"/>
      <c r="H8" s="85"/>
      <c r="I8" s="85"/>
      <c r="J8" s="86"/>
    </row>
    <row r="10" spans="2:11" s="55" customFormat="1" ht="201" customHeight="1">
      <c r="B10" s="87" t="s">
        <v>3</v>
      </c>
      <c r="C10" s="88"/>
      <c r="D10" s="88"/>
      <c r="E10" s="88"/>
      <c r="F10" s="88"/>
      <c r="G10" s="88"/>
      <c r="H10" s="88"/>
      <c r="I10" s="88"/>
      <c r="J10" s="89"/>
    </row>
    <row r="11" spans="2:11" ht="35.15" customHeight="1">
      <c r="B11" s="90" t="s">
        <v>4</v>
      </c>
      <c r="C11" s="91"/>
      <c r="D11" s="91"/>
      <c r="E11" s="91"/>
      <c r="F11" s="91"/>
      <c r="G11" s="91"/>
      <c r="H11" s="91"/>
      <c r="I11" s="91"/>
      <c r="J11" s="92"/>
    </row>
    <row r="13" spans="2:11" s="61" customFormat="1" ht="45" customHeight="1">
      <c r="B13" s="96" t="s">
        <v>5</v>
      </c>
      <c r="C13" s="97"/>
      <c r="D13" s="97"/>
      <c r="E13" s="97"/>
      <c r="F13" s="97"/>
      <c r="G13" s="97"/>
      <c r="H13" s="97"/>
      <c r="I13" s="97"/>
      <c r="J13" s="98"/>
    </row>
    <row r="14" spans="2:11" s="35" customFormat="1" ht="48" customHeight="1">
      <c r="B14" s="93" t="s">
        <v>6</v>
      </c>
      <c r="C14" s="94"/>
      <c r="D14" s="94"/>
      <c r="E14" s="94"/>
      <c r="F14" s="94"/>
      <c r="G14" s="94"/>
      <c r="H14" s="94"/>
      <c r="I14" s="94"/>
      <c r="J14" s="95"/>
    </row>
    <row r="15" spans="2:11" ht="50.15" customHeight="1">
      <c r="B15" s="119" t="s">
        <v>509</v>
      </c>
      <c r="C15" s="120"/>
      <c r="D15" s="120"/>
      <c r="E15" s="120"/>
      <c r="F15" s="120"/>
      <c r="G15" s="120"/>
      <c r="H15" s="120"/>
      <c r="I15" s="120"/>
      <c r="J15" s="121"/>
    </row>
    <row r="18" spans="2:4">
      <c r="B18" s="81"/>
      <c r="C18" s="81"/>
      <c r="D18" s="74"/>
    </row>
    <row r="20" spans="2:4">
      <c r="C20" s="6" t="s">
        <v>508</v>
      </c>
    </row>
  </sheetData>
  <sheetProtection sheet="1" objects="1" scenarios="1"/>
  <mergeCells count="9">
    <mergeCell ref="B18:C18"/>
    <mergeCell ref="B15:J15"/>
    <mergeCell ref="B4:K4"/>
    <mergeCell ref="B5:J5"/>
    <mergeCell ref="B8:J8"/>
    <mergeCell ref="B10:J10"/>
    <mergeCell ref="B11:J11"/>
    <mergeCell ref="B14:J14"/>
    <mergeCell ref="B13:J13"/>
  </mergeCells>
  <hyperlinks>
    <hyperlink ref="B15" r:id="rId1" xr:uid="{0B5E30C2-677B-0E4F-BEFA-61359E012A7E}"/>
    <hyperlink ref="B11:J11" r:id="rId2" display="BTEC Higher Nationals Commissioned Cualification Design and Validation Service" xr:uid="{CE964467-C722-5D46-83B7-6A67B99DE35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E1EBA-3FE4-BE4A-90FB-3B7A3869E3E0}">
  <sheetPr codeName="Sheet2"/>
  <dimension ref="A1:Q156"/>
  <sheetViews>
    <sheetView workbookViewId="0">
      <selection activeCell="D10" sqref="D10"/>
    </sheetView>
  </sheetViews>
  <sheetFormatPr defaultColWidth="11" defaultRowHeight="18.5"/>
  <cols>
    <col min="2" max="2" width="27.08203125" style="1" customWidth="1"/>
    <col min="3" max="3" width="92.83203125" customWidth="1"/>
  </cols>
  <sheetData>
    <row r="1" spans="1:17">
      <c r="A1" s="6"/>
      <c r="B1" s="9"/>
      <c r="C1" s="6"/>
      <c r="D1" s="6"/>
      <c r="E1" s="6"/>
      <c r="F1" s="6"/>
      <c r="G1" s="6"/>
      <c r="H1" s="6"/>
      <c r="I1" s="6"/>
      <c r="J1" s="6"/>
      <c r="K1" s="6"/>
      <c r="L1" s="6"/>
      <c r="M1" s="6"/>
      <c r="N1" s="6"/>
      <c r="O1" s="6"/>
      <c r="P1" s="6"/>
      <c r="Q1" s="6"/>
    </row>
    <row r="2" spans="1:17" ht="31">
      <c r="A2" s="6"/>
      <c r="B2" s="99" t="s">
        <v>7</v>
      </c>
      <c r="C2" s="99"/>
      <c r="D2" s="6"/>
      <c r="E2" s="6"/>
      <c r="F2" s="6"/>
      <c r="G2" s="6"/>
      <c r="H2" s="6"/>
      <c r="I2" s="6"/>
      <c r="J2" s="6"/>
      <c r="K2" s="6"/>
      <c r="L2" s="6"/>
      <c r="M2" s="6"/>
      <c r="N2" s="6"/>
      <c r="O2" s="6"/>
      <c r="P2" s="6"/>
      <c r="Q2" s="6"/>
    </row>
    <row r="3" spans="1:17" ht="18" customHeight="1">
      <c r="A3" s="6"/>
      <c r="B3" s="75"/>
      <c r="C3" s="75"/>
      <c r="D3" s="6"/>
      <c r="E3" s="6"/>
      <c r="F3" s="6"/>
      <c r="G3" s="6"/>
      <c r="H3" s="6"/>
      <c r="I3" s="6"/>
      <c r="J3" s="6"/>
      <c r="K3" s="6"/>
      <c r="L3" s="6"/>
      <c r="M3" s="6"/>
      <c r="N3" s="6"/>
      <c r="O3" s="6"/>
      <c r="P3" s="6"/>
      <c r="Q3" s="6"/>
    </row>
    <row r="4" spans="1:17" ht="28" customHeight="1">
      <c r="A4" s="6"/>
      <c r="B4" s="6"/>
      <c r="C4" s="6"/>
      <c r="D4" s="6"/>
      <c r="E4" s="39"/>
      <c r="F4" s="6"/>
      <c r="G4" s="6"/>
      <c r="H4" s="6"/>
      <c r="I4" s="6"/>
      <c r="J4" s="6"/>
      <c r="K4" s="6"/>
      <c r="L4" s="6"/>
      <c r="M4" s="6"/>
      <c r="N4" s="6"/>
      <c r="O4" s="6"/>
      <c r="P4" s="6"/>
      <c r="Q4" s="6"/>
    </row>
    <row r="5" spans="1:17" ht="27" customHeight="1">
      <c r="A5" s="6"/>
      <c r="B5" s="11" t="s">
        <v>8</v>
      </c>
      <c r="C5" s="44"/>
      <c r="D5" s="6"/>
      <c r="E5" s="39" t="str">
        <f>IF(ISBLANK(C5),"You must provide your Centre Name","")</f>
        <v>You must provide your Centre Name</v>
      </c>
      <c r="F5" s="6"/>
      <c r="G5" s="6"/>
      <c r="H5" s="6"/>
      <c r="I5" s="6"/>
      <c r="J5" s="6"/>
      <c r="K5" s="6"/>
      <c r="L5" s="6"/>
      <c r="M5" s="6"/>
      <c r="N5" s="6"/>
      <c r="O5" s="6"/>
      <c r="P5" s="6"/>
      <c r="Q5" s="6"/>
    </row>
    <row r="6" spans="1:17" ht="25" customHeight="1">
      <c r="A6" s="6"/>
      <c r="B6" s="11" t="s">
        <v>9</v>
      </c>
      <c r="C6" s="44"/>
      <c r="D6" s="6"/>
      <c r="E6" s="39" t="str">
        <f>IF(ISBLANK(C6),"You must provide your Centre Number","")</f>
        <v>You must provide your Centre Number</v>
      </c>
      <c r="F6" s="6"/>
      <c r="G6" s="6"/>
      <c r="H6" s="6"/>
      <c r="I6" s="6"/>
      <c r="J6" s="6"/>
      <c r="K6" s="6"/>
      <c r="L6" s="6"/>
      <c r="M6" s="6"/>
      <c r="N6" s="6"/>
      <c r="O6" s="6"/>
      <c r="P6" s="6"/>
      <c r="Q6" s="6"/>
    </row>
    <row r="7" spans="1:17" ht="48" customHeight="1">
      <c r="A7" s="6"/>
      <c r="B7" s="12" t="s">
        <v>10</v>
      </c>
      <c r="C7" s="54"/>
      <c r="D7" s="6"/>
      <c r="E7" s="39" t="str">
        <f>IF(ISBLANK(C7),"You must provide your street address","")</f>
        <v>You must provide your street address</v>
      </c>
      <c r="F7" s="6"/>
      <c r="G7" s="6"/>
      <c r="H7" s="6"/>
      <c r="I7" s="6"/>
      <c r="J7" s="6"/>
      <c r="K7" s="6"/>
      <c r="L7" s="6"/>
      <c r="M7" s="6"/>
      <c r="N7" s="6"/>
      <c r="O7" s="6"/>
      <c r="P7" s="6"/>
      <c r="Q7" s="6"/>
    </row>
    <row r="8" spans="1:17" ht="25" customHeight="1">
      <c r="A8" s="6"/>
      <c r="B8" s="11" t="s">
        <v>11</v>
      </c>
      <c r="C8" s="44"/>
      <c r="D8" s="6"/>
      <c r="E8" s="39" t="str">
        <f>IF(ISBLANK(C8),"You must provide your City","")</f>
        <v>You must provide your City</v>
      </c>
      <c r="F8" s="6"/>
      <c r="G8" s="6"/>
      <c r="H8" s="6"/>
      <c r="I8" s="6"/>
      <c r="J8" s="6"/>
      <c r="K8" s="6"/>
      <c r="L8" s="6"/>
      <c r="M8" s="6"/>
      <c r="N8" s="6"/>
      <c r="O8" s="6"/>
      <c r="P8" s="6"/>
      <c r="Q8" s="6"/>
    </row>
    <row r="9" spans="1:17" ht="25" customHeight="1">
      <c r="A9" s="6"/>
      <c r="B9" s="11" t="s">
        <v>12</v>
      </c>
      <c r="C9" s="44"/>
      <c r="D9" s="6"/>
      <c r="E9" s="39"/>
      <c r="F9" s="6"/>
      <c r="G9" s="6"/>
      <c r="H9" s="6"/>
      <c r="I9" s="6"/>
      <c r="J9" s="6"/>
      <c r="K9" s="6"/>
      <c r="L9" s="6"/>
      <c r="M9" s="6"/>
      <c r="N9" s="6"/>
      <c r="O9" s="6"/>
      <c r="P9" s="6"/>
      <c r="Q9" s="6"/>
    </row>
    <row r="10" spans="1:17" ht="25" customHeight="1">
      <c r="A10" s="6"/>
      <c r="B10" s="11" t="s">
        <v>13</v>
      </c>
      <c r="C10" s="44"/>
      <c r="D10" s="6"/>
      <c r="E10" s="39" t="str">
        <f>IF(ISBLANK(C10),"You must provide your Postal Code","")</f>
        <v>You must provide your Postal Code</v>
      </c>
      <c r="F10" s="6"/>
      <c r="G10" s="6"/>
      <c r="H10" s="6"/>
      <c r="I10" s="6"/>
      <c r="J10" s="6"/>
      <c r="K10" s="6"/>
      <c r="L10" s="6"/>
      <c r="M10" s="6"/>
      <c r="N10" s="6"/>
      <c r="O10" s="6"/>
      <c r="P10" s="6"/>
      <c r="Q10" s="6"/>
    </row>
    <row r="11" spans="1:17" ht="22" customHeight="1">
      <c r="A11" s="6"/>
      <c r="B11" s="11" t="s">
        <v>14</v>
      </c>
      <c r="C11" s="44"/>
      <c r="D11" s="6"/>
      <c r="E11" s="39" t="str">
        <f>IF(ISBLANK(C11),"You must provide your Country","")</f>
        <v>You must provide your Country</v>
      </c>
      <c r="F11" s="6"/>
      <c r="G11" s="6"/>
      <c r="H11" s="6"/>
      <c r="I11" s="6"/>
      <c r="J11" s="6"/>
      <c r="K11" s="6"/>
      <c r="L11" s="6"/>
      <c r="M11" s="6"/>
      <c r="N11" s="6"/>
      <c r="O11" s="6"/>
      <c r="P11" s="6"/>
      <c r="Q11" s="6"/>
    </row>
    <row r="12" spans="1:17" ht="25" customHeight="1">
      <c r="A12" s="6"/>
      <c r="B12" s="11" t="s">
        <v>15</v>
      </c>
      <c r="C12" s="44"/>
      <c r="D12" s="6"/>
      <c r="E12" s="39" t="str">
        <f>IF(ISBLANK(C12),"You must provide your First Name","")</f>
        <v>You must provide your First Name</v>
      </c>
      <c r="F12" s="6"/>
      <c r="G12" s="6"/>
      <c r="H12" s="6"/>
      <c r="I12" s="6"/>
      <c r="J12" s="6"/>
      <c r="K12" s="6"/>
      <c r="L12" s="6"/>
      <c r="M12" s="6"/>
      <c r="N12" s="6"/>
      <c r="O12" s="6"/>
      <c r="P12" s="6"/>
      <c r="Q12" s="6"/>
    </row>
    <row r="13" spans="1:17" ht="25" customHeight="1">
      <c r="A13" s="6"/>
      <c r="B13" s="11" t="s">
        <v>16</v>
      </c>
      <c r="C13" s="44"/>
      <c r="D13" s="6"/>
      <c r="E13" s="39" t="str">
        <f>IF(ISBLANK(C13),"You must provide your Last Name","")</f>
        <v>You must provide your Last Name</v>
      </c>
      <c r="F13" s="6"/>
      <c r="G13" s="6"/>
      <c r="H13" s="6"/>
      <c r="I13" s="6"/>
      <c r="J13" s="6"/>
      <c r="K13" s="6"/>
      <c r="L13" s="6"/>
      <c r="M13" s="6"/>
      <c r="N13" s="6"/>
      <c r="O13" s="6"/>
      <c r="P13" s="6"/>
      <c r="Q13" s="6"/>
    </row>
    <row r="14" spans="1:17" ht="25" customHeight="1">
      <c r="A14" s="6"/>
      <c r="B14" s="11" t="s">
        <v>17</v>
      </c>
      <c r="C14" s="45"/>
      <c r="D14" s="6"/>
      <c r="E14" s="39" t="str">
        <f>IF(ISBLANK(C14),"You must provide a Contact Email","")</f>
        <v>You must provide a Contact Email</v>
      </c>
      <c r="F14" s="6"/>
      <c r="G14" s="6"/>
      <c r="H14" s="6"/>
      <c r="I14" s="6"/>
      <c r="J14" s="6"/>
      <c r="K14" s="6"/>
      <c r="L14" s="6"/>
      <c r="M14" s="6"/>
      <c r="N14" s="6"/>
      <c r="O14" s="6"/>
      <c r="P14" s="6"/>
      <c r="Q14" s="6"/>
    </row>
    <row r="15" spans="1:17" ht="27" customHeight="1">
      <c r="A15" s="6"/>
      <c r="B15" s="11" t="s">
        <v>18</v>
      </c>
      <c r="C15" s="44"/>
      <c r="D15" s="6"/>
      <c r="E15" s="39" t="str">
        <f>IF(ISBLANK(C15),"You must provide a Contact Phone Number","")</f>
        <v>You must provide a Contact Phone Number</v>
      </c>
      <c r="F15" s="6"/>
      <c r="G15" s="6"/>
      <c r="H15" s="6"/>
      <c r="I15" s="6"/>
      <c r="J15" s="6"/>
      <c r="K15" s="6"/>
      <c r="L15" s="6"/>
      <c r="M15" s="6"/>
      <c r="N15" s="6"/>
      <c r="O15" s="6"/>
      <c r="P15" s="6"/>
      <c r="Q15" s="6"/>
    </row>
    <row r="16" spans="1:17">
      <c r="A16" s="6"/>
      <c r="B16" s="42"/>
      <c r="C16" s="33"/>
      <c r="D16" s="6"/>
      <c r="E16" s="39"/>
      <c r="F16" s="6"/>
      <c r="G16" s="6"/>
      <c r="H16" s="6"/>
      <c r="I16" s="6"/>
      <c r="J16" s="6"/>
      <c r="K16" s="6"/>
      <c r="L16" s="6"/>
      <c r="M16" s="6"/>
      <c r="N16" s="6"/>
      <c r="O16" s="6"/>
      <c r="P16" s="6"/>
      <c r="Q16" s="6"/>
    </row>
    <row r="17" spans="1:17" ht="28" customHeight="1">
      <c r="A17" s="6"/>
      <c r="B17" s="11" t="s">
        <v>19</v>
      </c>
      <c r="C17" s="44"/>
      <c r="D17" s="6"/>
      <c r="E17" s="39" t="str">
        <f>IF(ISBLANK(C17),"You must provide the first name of the Head of Centre","")</f>
        <v>You must provide the first name of the Head of Centre</v>
      </c>
      <c r="F17" s="6"/>
      <c r="G17" s="6"/>
      <c r="H17" s="6"/>
      <c r="I17" s="6"/>
      <c r="J17" s="6"/>
      <c r="K17" s="6"/>
      <c r="L17" s="6"/>
      <c r="M17" s="6"/>
      <c r="N17" s="6"/>
      <c r="O17" s="6"/>
      <c r="P17" s="6"/>
      <c r="Q17" s="6"/>
    </row>
    <row r="18" spans="1:17" ht="30" customHeight="1">
      <c r="A18" s="6"/>
      <c r="B18" s="11" t="s">
        <v>20</v>
      </c>
      <c r="C18" s="44"/>
      <c r="D18" s="6"/>
      <c r="E18" s="39" t="str">
        <f>IF(ISBLANK(C18),"You must provide the last name of the Head of Centre","")</f>
        <v>You must provide the last name of the Head of Centre</v>
      </c>
      <c r="F18" s="6"/>
      <c r="G18" s="6"/>
      <c r="H18" s="6"/>
      <c r="I18" s="6"/>
      <c r="J18" s="6"/>
      <c r="K18" s="6"/>
      <c r="L18" s="6"/>
      <c r="M18" s="6"/>
      <c r="N18" s="6"/>
      <c r="O18" s="6"/>
      <c r="P18" s="6"/>
      <c r="Q18" s="6"/>
    </row>
    <row r="19" spans="1:17" ht="28" customHeight="1">
      <c r="A19" s="6"/>
      <c r="B19" s="11" t="s">
        <v>21</v>
      </c>
      <c r="C19" s="44"/>
      <c r="D19" s="6"/>
      <c r="E19" s="39" t="str">
        <f>IF(ISBLANK(C19),"You must provide the Head of Centre title","")</f>
        <v>You must provide the Head of Centre title</v>
      </c>
      <c r="F19" s="6"/>
      <c r="G19" s="6"/>
      <c r="H19" s="6"/>
      <c r="I19" s="6"/>
      <c r="J19" s="6"/>
      <c r="K19" s="6"/>
      <c r="L19" s="6"/>
      <c r="M19" s="6"/>
      <c r="N19" s="6"/>
      <c r="O19" s="6"/>
      <c r="P19" s="6"/>
      <c r="Q19" s="6"/>
    </row>
    <row r="20" spans="1:17" ht="29.15" customHeight="1">
      <c r="A20" s="6"/>
      <c r="B20" s="11" t="s">
        <v>22</v>
      </c>
      <c r="C20" s="45"/>
      <c r="D20" s="6"/>
      <c r="E20" s="39" t="str">
        <f>IF(ISBLANK(C20),"You must provide an email address for the Head of Centre","")</f>
        <v>You must provide an email address for the Head of Centre</v>
      </c>
      <c r="F20" s="6"/>
      <c r="G20" s="6"/>
      <c r="H20" s="6"/>
      <c r="I20" s="6"/>
      <c r="J20" s="6"/>
      <c r="K20" s="6"/>
      <c r="L20" s="6"/>
      <c r="M20" s="6"/>
      <c r="N20" s="6"/>
      <c r="O20" s="6"/>
      <c r="P20" s="6"/>
      <c r="Q20" s="6"/>
    </row>
    <row r="21" spans="1:17">
      <c r="A21" s="6"/>
      <c r="B21" s="9"/>
      <c r="C21" s="32"/>
      <c r="D21" s="6"/>
      <c r="E21" s="6"/>
      <c r="F21" s="6"/>
      <c r="G21" s="6"/>
      <c r="H21" s="6"/>
      <c r="I21" s="6"/>
      <c r="J21" s="6"/>
      <c r="K21" s="6"/>
      <c r="L21" s="6"/>
      <c r="M21" s="6"/>
      <c r="N21" s="6"/>
      <c r="O21" s="6"/>
      <c r="P21" s="6"/>
      <c r="Q21" s="6"/>
    </row>
    <row r="22" spans="1:17" s="56" customFormat="1" ht="355" customHeight="1">
      <c r="A22" s="35"/>
      <c r="B22" s="42"/>
      <c r="C22" s="58" t="s">
        <v>23</v>
      </c>
      <c r="D22" s="35"/>
      <c r="E22" s="35"/>
      <c r="F22" s="35"/>
      <c r="G22" s="35"/>
      <c r="H22" s="35"/>
      <c r="I22" s="35"/>
      <c r="J22" s="35"/>
      <c r="K22" s="35"/>
      <c r="L22" s="35"/>
      <c r="M22" s="35"/>
      <c r="N22" s="35"/>
      <c r="O22" s="35"/>
      <c r="P22" s="35"/>
      <c r="Q22" s="35"/>
    </row>
    <row r="23" spans="1:17" s="57" customFormat="1" ht="31" customHeight="1">
      <c r="A23" s="55"/>
      <c r="B23" s="7"/>
      <c r="C23" s="71" t="s">
        <v>24</v>
      </c>
      <c r="D23" s="55"/>
      <c r="E23" s="55"/>
      <c r="F23" s="55"/>
      <c r="G23" s="55"/>
      <c r="H23" s="55"/>
      <c r="I23" s="55"/>
      <c r="J23" s="55"/>
      <c r="K23" s="55"/>
      <c r="L23" s="55"/>
      <c r="M23" s="55"/>
      <c r="N23" s="55"/>
      <c r="O23" s="55"/>
      <c r="P23" s="55"/>
      <c r="Q23" s="55"/>
    </row>
    <row r="24" spans="1:17">
      <c r="A24" s="6"/>
      <c r="B24" s="9"/>
      <c r="C24" s="6"/>
      <c r="D24" s="6"/>
      <c r="E24" s="6"/>
      <c r="F24" s="6"/>
      <c r="G24" s="6"/>
      <c r="H24" s="6"/>
      <c r="I24" s="6"/>
      <c r="J24" s="6"/>
      <c r="K24" s="6"/>
      <c r="L24" s="6"/>
      <c r="M24" s="6"/>
      <c r="N24" s="6"/>
      <c r="O24" s="6"/>
      <c r="P24" s="6"/>
      <c r="Q24" s="6"/>
    </row>
    <row r="25" spans="1:17" ht="32.15" customHeight="1">
      <c r="A25" s="6"/>
      <c r="B25" s="9"/>
      <c r="C25" s="43" t="s">
        <v>25</v>
      </c>
      <c r="D25" s="46"/>
      <c r="E25" s="6"/>
      <c r="F25" s="38" t="str">
        <f>IF(ISBLANK(D25),"You must confirm agreement of terms","")</f>
        <v>You must confirm agreement of terms</v>
      </c>
      <c r="G25" s="6"/>
      <c r="H25" s="6"/>
      <c r="I25" s="6"/>
      <c r="J25" s="6"/>
      <c r="K25" s="6"/>
      <c r="L25" s="6"/>
      <c r="M25" s="6"/>
      <c r="N25" s="6"/>
      <c r="O25" s="6"/>
      <c r="P25" s="6"/>
      <c r="Q25" s="6"/>
    </row>
    <row r="26" spans="1:17">
      <c r="A26" s="6"/>
      <c r="B26" s="9"/>
      <c r="C26" s="6"/>
      <c r="D26" s="6"/>
      <c r="E26" s="6"/>
      <c r="F26" s="6"/>
      <c r="G26" s="6"/>
      <c r="H26" s="6"/>
      <c r="I26" s="6"/>
      <c r="J26" s="6"/>
      <c r="K26" s="6"/>
      <c r="L26" s="6"/>
      <c r="M26" s="6"/>
      <c r="N26" s="6"/>
      <c r="O26" s="6"/>
      <c r="P26" s="6"/>
      <c r="Q26" s="6"/>
    </row>
    <row r="27" spans="1:17">
      <c r="A27" s="6"/>
      <c r="B27" s="9"/>
      <c r="C27" s="6"/>
      <c r="D27" s="6"/>
      <c r="E27" s="6"/>
      <c r="F27" s="6"/>
      <c r="G27" s="6"/>
      <c r="H27" s="6"/>
      <c r="I27" s="6"/>
      <c r="J27" s="6"/>
      <c r="K27" s="6"/>
      <c r="L27" s="6"/>
      <c r="M27" s="6"/>
      <c r="N27" s="6"/>
      <c r="O27" s="6"/>
      <c r="P27" s="6"/>
      <c r="Q27" s="6"/>
    </row>
    <row r="28" spans="1:17">
      <c r="A28" s="6"/>
      <c r="B28" s="9"/>
      <c r="C28" s="6"/>
      <c r="D28" s="6"/>
      <c r="E28" s="6"/>
      <c r="F28" s="6"/>
      <c r="G28" s="6"/>
      <c r="H28" s="6"/>
      <c r="I28" s="6"/>
      <c r="J28" s="6"/>
      <c r="K28" s="6"/>
      <c r="L28" s="6"/>
      <c r="M28" s="6"/>
      <c r="N28" s="6"/>
      <c r="O28" s="6"/>
      <c r="P28" s="6"/>
      <c r="Q28" s="6"/>
    </row>
    <row r="29" spans="1:17">
      <c r="A29" s="6"/>
      <c r="B29" s="9"/>
      <c r="C29" s="6"/>
      <c r="D29" s="6"/>
      <c r="E29" s="6"/>
      <c r="F29" s="6"/>
      <c r="G29" s="6"/>
      <c r="H29" s="6"/>
      <c r="I29" s="6"/>
      <c r="J29" s="6"/>
      <c r="K29" s="6"/>
      <c r="L29" s="6"/>
      <c r="M29" s="6"/>
      <c r="N29" s="6"/>
      <c r="O29" s="6"/>
      <c r="P29" s="6"/>
      <c r="Q29" s="6"/>
    </row>
    <row r="30" spans="1:17">
      <c r="A30" s="6"/>
      <c r="B30" s="9"/>
      <c r="C30" s="6"/>
      <c r="D30" s="6"/>
      <c r="E30" s="6"/>
      <c r="F30" s="6"/>
      <c r="G30" s="6"/>
      <c r="H30" s="6"/>
      <c r="I30" s="6"/>
      <c r="J30" s="6"/>
      <c r="K30" s="6"/>
      <c r="L30" s="6"/>
      <c r="M30" s="6"/>
      <c r="N30" s="6"/>
      <c r="O30" s="6"/>
      <c r="P30" s="6"/>
      <c r="Q30" s="6"/>
    </row>
    <row r="31" spans="1:17">
      <c r="A31" s="6"/>
      <c r="B31" s="9"/>
      <c r="C31" s="6"/>
      <c r="D31" s="6"/>
      <c r="E31" s="6"/>
      <c r="F31" s="6"/>
      <c r="G31" s="6"/>
      <c r="H31" s="6"/>
      <c r="I31" s="6"/>
      <c r="J31" s="6"/>
      <c r="K31" s="6"/>
      <c r="L31" s="6"/>
      <c r="M31" s="6"/>
      <c r="N31" s="6"/>
      <c r="O31" s="6"/>
      <c r="P31" s="6"/>
      <c r="Q31" s="6"/>
    </row>
    <row r="32" spans="1:17">
      <c r="A32" s="6"/>
      <c r="B32" s="9"/>
      <c r="C32" s="6"/>
      <c r="D32" s="6"/>
      <c r="E32" s="6"/>
      <c r="F32" s="6"/>
      <c r="G32" s="6"/>
      <c r="H32" s="6"/>
      <c r="I32" s="6"/>
      <c r="J32" s="6"/>
      <c r="K32" s="6"/>
      <c r="L32" s="6"/>
      <c r="M32" s="6"/>
      <c r="N32" s="6"/>
      <c r="O32" s="6"/>
      <c r="P32" s="6"/>
      <c r="Q32" s="6"/>
    </row>
    <row r="33" spans="1:17">
      <c r="A33" s="6"/>
      <c r="B33" s="9"/>
      <c r="C33" s="6"/>
      <c r="D33" s="6"/>
      <c r="E33" s="6"/>
      <c r="F33" s="6"/>
      <c r="G33" s="6"/>
      <c r="H33" s="6"/>
      <c r="I33" s="6"/>
      <c r="J33" s="6"/>
      <c r="K33" s="6"/>
      <c r="L33" s="6"/>
      <c r="M33" s="6"/>
      <c r="N33" s="6"/>
      <c r="O33" s="6"/>
      <c r="P33" s="6"/>
      <c r="Q33" s="6"/>
    </row>
    <row r="34" spans="1:17">
      <c r="A34" s="6"/>
      <c r="B34" s="9"/>
      <c r="C34" s="6"/>
      <c r="D34" s="6"/>
      <c r="E34" s="6"/>
      <c r="F34" s="6"/>
      <c r="G34" s="6"/>
      <c r="H34" s="6"/>
      <c r="I34" s="6"/>
      <c r="J34" s="6"/>
      <c r="K34" s="6"/>
      <c r="L34" s="6"/>
      <c r="M34" s="6"/>
      <c r="N34" s="6"/>
      <c r="O34" s="6"/>
      <c r="P34" s="6"/>
      <c r="Q34" s="6"/>
    </row>
    <row r="35" spans="1:17">
      <c r="A35" s="6"/>
      <c r="B35" s="9"/>
      <c r="C35" s="6"/>
      <c r="D35" s="6"/>
      <c r="E35" s="6"/>
      <c r="F35" s="6"/>
      <c r="G35" s="6"/>
      <c r="H35" s="6"/>
      <c r="I35" s="6"/>
      <c r="J35" s="6"/>
      <c r="K35" s="6"/>
      <c r="L35" s="6"/>
      <c r="M35" s="6"/>
      <c r="N35" s="6"/>
      <c r="O35" s="6"/>
      <c r="P35" s="6"/>
      <c r="Q35" s="6"/>
    </row>
    <row r="36" spans="1:17">
      <c r="A36" s="6"/>
      <c r="B36" s="9"/>
      <c r="C36" s="6"/>
      <c r="D36" s="6"/>
      <c r="E36" s="6"/>
      <c r="F36" s="6"/>
      <c r="G36" s="6"/>
      <c r="H36" s="6"/>
      <c r="I36" s="6"/>
      <c r="J36" s="6"/>
      <c r="K36" s="6"/>
      <c r="L36" s="6"/>
      <c r="M36" s="6"/>
      <c r="N36" s="6"/>
      <c r="O36" s="6"/>
      <c r="P36" s="6"/>
      <c r="Q36" s="6"/>
    </row>
    <row r="37" spans="1:17">
      <c r="A37" s="6"/>
      <c r="B37" s="9"/>
      <c r="C37" s="6"/>
      <c r="D37" s="6"/>
      <c r="E37" s="6"/>
      <c r="F37" s="6"/>
      <c r="G37" s="6"/>
      <c r="H37" s="6"/>
      <c r="I37" s="6"/>
      <c r="J37" s="6"/>
      <c r="K37" s="6"/>
      <c r="L37" s="6"/>
      <c r="M37" s="6"/>
      <c r="N37" s="6"/>
      <c r="O37" s="6"/>
      <c r="P37" s="6"/>
      <c r="Q37" s="6"/>
    </row>
    <row r="38" spans="1:17">
      <c r="A38" s="6"/>
      <c r="B38" s="9"/>
      <c r="C38" s="6"/>
      <c r="D38" s="6"/>
      <c r="E38" s="6"/>
      <c r="F38" s="6"/>
      <c r="G38" s="6"/>
      <c r="H38" s="6"/>
      <c r="I38" s="6"/>
      <c r="J38" s="6"/>
      <c r="K38" s="6"/>
      <c r="L38" s="6"/>
      <c r="M38" s="6"/>
      <c r="N38" s="6"/>
      <c r="O38" s="6"/>
      <c r="P38" s="6"/>
      <c r="Q38" s="6"/>
    </row>
    <row r="39" spans="1:17">
      <c r="A39" s="6"/>
      <c r="B39" s="9"/>
      <c r="C39" s="6"/>
      <c r="D39" s="6"/>
      <c r="E39" s="6"/>
      <c r="F39" s="6"/>
      <c r="G39" s="6"/>
      <c r="H39" s="6"/>
      <c r="I39" s="6"/>
      <c r="J39" s="6"/>
      <c r="K39" s="6"/>
      <c r="L39" s="6"/>
      <c r="M39" s="6"/>
      <c r="N39" s="6"/>
      <c r="O39" s="6"/>
      <c r="P39" s="6"/>
      <c r="Q39" s="6"/>
    </row>
    <row r="40" spans="1:17">
      <c r="A40" s="6"/>
      <c r="B40" s="9"/>
      <c r="C40" s="6"/>
      <c r="D40" s="6"/>
      <c r="E40" s="6"/>
      <c r="F40" s="6"/>
      <c r="G40" s="6"/>
      <c r="H40" s="6"/>
      <c r="I40" s="6"/>
      <c r="J40" s="6"/>
      <c r="K40" s="6"/>
      <c r="L40" s="6"/>
      <c r="M40" s="6"/>
      <c r="N40" s="6"/>
      <c r="O40" s="6"/>
      <c r="P40" s="6"/>
      <c r="Q40" s="6"/>
    </row>
    <row r="41" spans="1:17">
      <c r="A41" s="6"/>
      <c r="B41" s="9"/>
      <c r="C41" s="6"/>
      <c r="D41" s="6"/>
      <c r="E41" s="6"/>
      <c r="F41" s="6"/>
      <c r="G41" s="6"/>
      <c r="H41" s="6"/>
      <c r="I41" s="6"/>
      <c r="J41" s="6"/>
      <c r="K41" s="6"/>
      <c r="L41" s="6"/>
      <c r="M41" s="6"/>
      <c r="N41" s="6"/>
      <c r="O41" s="6"/>
      <c r="P41" s="6"/>
      <c r="Q41" s="6"/>
    </row>
    <row r="42" spans="1:17">
      <c r="A42" s="6"/>
      <c r="B42" s="9"/>
      <c r="C42" s="6"/>
      <c r="D42" s="6"/>
      <c r="E42" s="6"/>
      <c r="F42" s="6"/>
      <c r="G42" s="6"/>
      <c r="H42" s="6"/>
      <c r="I42" s="6"/>
      <c r="J42" s="6"/>
      <c r="K42" s="6"/>
      <c r="L42" s="6"/>
      <c r="M42" s="6"/>
      <c r="N42" s="6"/>
      <c r="O42" s="6"/>
      <c r="P42" s="6"/>
      <c r="Q42" s="6"/>
    </row>
    <row r="43" spans="1:17">
      <c r="A43" s="6"/>
      <c r="B43" s="9"/>
      <c r="C43" s="6"/>
      <c r="D43" s="6"/>
      <c r="E43" s="6"/>
      <c r="F43" s="6"/>
      <c r="G43" s="6"/>
      <c r="H43" s="6"/>
      <c r="I43" s="6"/>
      <c r="J43" s="6"/>
      <c r="K43" s="6"/>
      <c r="L43" s="6"/>
      <c r="M43" s="6"/>
      <c r="N43" s="6"/>
      <c r="O43" s="6"/>
      <c r="P43" s="6"/>
      <c r="Q43" s="6"/>
    </row>
    <row r="44" spans="1:17">
      <c r="A44" s="6"/>
      <c r="B44" s="9"/>
      <c r="C44" s="6"/>
      <c r="D44" s="6"/>
      <c r="E44" s="6"/>
      <c r="F44" s="6"/>
      <c r="G44" s="6"/>
      <c r="H44" s="6"/>
      <c r="I44" s="6"/>
      <c r="J44" s="6"/>
      <c r="K44" s="6"/>
      <c r="L44" s="6"/>
      <c r="M44" s="6"/>
      <c r="N44" s="6"/>
      <c r="O44" s="6"/>
      <c r="P44" s="6"/>
      <c r="Q44" s="6"/>
    </row>
    <row r="45" spans="1:17">
      <c r="A45" s="6"/>
      <c r="B45" s="9"/>
      <c r="C45" s="6"/>
      <c r="D45" s="6"/>
      <c r="E45" s="6"/>
      <c r="F45" s="6"/>
      <c r="G45" s="6"/>
      <c r="H45" s="6"/>
      <c r="I45" s="6"/>
      <c r="J45" s="6"/>
      <c r="K45" s="6"/>
      <c r="L45" s="6"/>
      <c r="M45" s="6"/>
      <c r="N45" s="6"/>
      <c r="O45" s="6"/>
      <c r="P45" s="6"/>
      <c r="Q45" s="6"/>
    </row>
    <row r="46" spans="1:17">
      <c r="A46" s="6"/>
      <c r="B46" s="9"/>
      <c r="C46" s="6"/>
      <c r="D46" s="6"/>
      <c r="E46" s="6"/>
      <c r="F46" s="6"/>
      <c r="G46" s="6"/>
      <c r="H46" s="6"/>
      <c r="I46" s="6"/>
      <c r="J46" s="6"/>
      <c r="K46" s="6"/>
      <c r="L46" s="6"/>
      <c r="M46" s="6"/>
      <c r="N46" s="6"/>
      <c r="O46" s="6"/>
      <c r="P46" s="6"/>
      <c r="Q46" s="6"/>
    </row>
    <row r="47" spans="1:17">
      <c r="A47" s="6"/>
      <c r="B47" s="9"/>
      <c r="C47" s="6"/>
      <c r="D47" s="6"/>
      <c r="E47" s="6"/>
      <c r="F47" s="6"/>
      <c r="G47" s="6"/>
      <c r="H47" s="6"/>
      <c r="I47" s="6"/>
      <c r="J47" s="6"/>
      <c r="K47" s="6"/>
      <c r="L47" s="6"/>
      <c r="M47" s="6"/>
      <c r="N47" s="6"/>
      <c r="O47" s="6"/>
      <c r="P47" s="6"/>
      <c r="Q47" s="6"/>
    </row>
    <row r="48" spans="1:17">
      <c r="A48" s="6"/>
      <c r="B48" s="9"/>
      <c r="C48" s="6"/>
      <c r="D48" s="6"/>
      <c r="E48" s="6"/>
      <c r="F48" s="6"/>
      <c r="G48" s="6"/>
      <c r="H48" s="6"/>
      <c r="I48" s="6"/>
      <c r="J48" s="6"/>
      <c r="K48" s="6"/>
      <c r="L48" s="6"/>
      <c r="M48" s="6"/>
      <c r="N48" s="6"/>
      <c r="O48" s="6"/>
      <c r="P48" s="6"/>
      <c r="Q48" s="6"/>
    </row>
    <row r="49" spans="1:17">
      <c r="A49" s="6"/>
      <c r="B49" s="9"/>
      <c r="C49" s="6"/>
      <c r="D49" s="6"/>
      <c r="E49" s="6"/>
      <c r="F49" s="6"/>
      <c r="G49" s="6"/>
      <c r="H49" s="6"/>
      <c r="I49" s="6"/>
      <c r="J49" s="6"/>
      <c r="K49" s="6"/>
      <c r="L49" s="6"/>
      <c r="M49" s="6"/>
      <c r="N49" s="6"/>
      <c r="O49" s="6"/>
      <c r="P49" s="6"/>
      <c r="Q49" s="6"/>
    </row>
    <row r="50" spans="1:17">
      <c r="A50" s="6"/>
      <c r="B50" s="9"/>
      <c r="C50" s="6"/>
      <c r="D50" s="6"/>
      <c r="E50" s="6"/>
      <c r="F50" s="6"/>
      <c r="G50" s="6"/>
      <c r="H50" s="6"/>
      <c r="I50" s="6"/>
      <c r="J50" s="6"/>
      <c r="K50" s="6"/>
      <c r="L50" s="6"/>
      <c r="M50" s="6"/>
      <c r="N50" s="6"/>
      <c r="O50" s="6"/>
      <c r="P50" s="6"/>
      <c r="Q50" s="6"/>
    </row>
    <row r="51" spans="1:17">
      <c r="A51" s="6"/>
      <c r="B51" s="9"/>
      <c r="C51" s="6"/>
      <c r="D51" s="6"/>
      <c r="E51" s="6"/>
      <c r="F51" s="6"/>
      <c r="G51" s="6"/>
      <c r="H51" s="6"/>
      <c r="I51" s="6"/>
      <c r="J51" s="6"/>
      <c r="K51" s="6"/>
      <c r="L51" s="6"/>
      <c r="M51" s="6"/>
      <c r="N51" s="6"/>
      <c r="O51" s="6"/>
      <c r="P51" s="6"/>
      <c r="Q51" s="6"/>
    </row>
    <row r="52" spans="1:17">
      <c r="A52" s="6"/>
      <c r="B52" s="9"/>
      <c r="C52" s="6"/>
      <c r="D52" s="6"/>
      <c r="E52" s="6"/>
      <c r="F52" s="6"/>
      <c r="G52" s="6"/>
      <c r="H52" s="6"/>
      <c r="I52" s="6"/>
      <c r="J52" s="6"/>
      <c r="K52" s="6"/>
      <c r="L52" s="6"/>
      <c r="M52" s="6"/>
      <c r="N52" s="6"/>
      <c r="O52" s="6"/>
      <c r="P52" s="6"/>
      <c r="Q52" s="6"/>
    </row>
    <row r="53" spans="1:17">
      <c r="A53" s="6"/>
      <c r="B53" s="9"/>
      <c r="C53" s="6"/>
      <c r="D53" s="6"/>
      <c r="E53" s="6"/>
      <c r="F53" s="6"/>
      <c r="G53" s="6"/>
      <c r="H53" s="6"/>
      <c r="I53" s="6"/>
      <c r="J53" s="6"/>
      <c r="K53" s="6"/>
      <c r="L53" s="6"/>
      <c r="M53" s="6"/>
      <c r="N53" s="6"/>
      <c r="O53" s="6"/>
      <c r="P53" s="6"/>
      <c r="Q53" s="6"/>
    </row>
    <row r="54" spans="1:17">
      <c r="A54" s="6"/>
      <c r="B54" s="9"/>
      <c r="C54" s="6"/>
      <c r="D54" s="6"/>
      <c r="E54" s="6"/>
      <c r="F54" s="6"/>
      <c r="G54" s="6"/>
      <c r="H54" s="6"/>
      <c r="I54" s="6"/>
      <c r="J54" s="6"/>
      <c r="K54" s="6"/>
      <c r="L54" s="6"/>
      <c r="M54" s="6"/>
      <c r="N54" s="6"/>
      <c r="O54" s="6"/>
      <c r="P54" s="6"/>
      <c r="Q54" s="6"/>
    </row>
    <row r="55" spans="1:17">
      <c r="A55" s="6"/>
      <c r="B55" s="9"/>
      <c r="C55" s="6"/>
      <c r="D55" s="6"/>
      <c r="E55" s="6"/>
      <c r="F55" s="6"/>
      <c r="G55" s="6"/>
      <c r="H55" s="6"/>
      <c r="I55" s="6"/>
      <c r="J55" s="6"/>
      <c r="K55" s="6"/>
      <c r="L55" s="6"/>
      <c r="M55" s="6"/>
      <c r="N55" s="6"/>
      <c r="O55" s="6"/>
      <c r="P55" s="6"/>
      <c r="Q55" s="6"/>
    </row>
    <row r="56" spans="1:17">
      <c r="A56" s="6"/>
      <c r="B56" s="9"/>
      <c r="C56" s="6"/>
      <c r="D56" s="6"/>
      <c r="E56" s="6"/>
      <c r="F56" s="6"/>
      <c r="G56" s="6"/>
      <c r="H56" s="6"/>
      <c r="I56" s="6"/>
      <c r="J56" s="6"/>
      <c r="K56" s="6"/>
      <c r="L56" s="6"/>
      <c r="M56" s="6"/>
      <c r="N56" s="6"/>
      <c r="O56" s="6"/>
      <c r="P56" s="6"/>
      <c r="Q56" s="6"/>
    </row>
    <row r="57" spans="1:17">
      <c r="A57" s="6"/>
      <c r="B57" s="9"/>
      <c r="C57" s="6"/>
      <c r="D57" s="6"/>
      <c r="E57" s="6"/>
      <c r="F57" s="6"/>
      <c r="G57" s="6"/>
      <c r="H57" s="6"/>
      <c r="I57" s="6"/>
      <c r="J57" s="6"/>
      <c r="K57" s="6"/>
      <c r="L57" s="6"/>
      <c r="M57" s="6"/>
      <c r="N57" s="6"/>
      <c r="O57" s="6"/>
      <c r="P57" s="6"/>
      <c r="Q57" s="6"/>
    </row>
    <row r="58" spans="1:17">
      <c r="A58" s="6"/>
      <c r="B58" s="9"/>
      <c r="C58" s="6"/>
      <c r="D58" s="6"/>
      <c r="E58" s="6"/>
      <c r="F58" s="6"/>
      <c r="G58" s="6"/>
      <c r="H58" s="6"/>
      <c r="I58" s="6"/>
      <c r="J58" s="6"/>
      <c r="K58" s="6"/>
      <c r="L58" s="6"/>
      <c r="M58" s="6"/>
      <c r="N58" s="6"/>
      <c r="O58" s="6"/>
      <c r="P58" s="6"/>
      <c r="Q58" s="6"/>
    </row>
    <row r="59" spans="1:17">
      <c r="A59" s="6"/>
      <c r="B59" s="9"/>
      <c r="C59" s="6"/>
      <c r="D59" s="6"/>
      <c r="E59" s="6"/>
      <c r="F59" s="6"/>
      <c r="G59" s="6"/>
      <c r="H59" s="6"/>
      <c r="I59" s="6"/>
      <c r="J59" s="6"/>
      <c r="K59" s="6"/>
      <c r="L59" s="6"/>
      <c r="M59" s="6"/>
      <c r="N59" s="6"/>
      <c r="O59" s="6"/>
      <c r="P59" s="6"/>
      <c r="Q59" s="6"/>
    </row>
    <row r="60" spans="1:17">
      <c r="A60" s="6"/>
      <c r="B60" s="9"/>
      <c r="C60" s="6"/>
      <c r="D60" s="6"/>
      <c r="E60" s="6"/>
      <c r="F60" s="6"/>
      <c r="G60" s="6"/>
      <c r="H60" s="6"/>
      <c r="I60" s="6"/>
      <c r="J60" s="6"/>
      <c r="K60" s="6"/>
      <c r="L60" s="6"/>
      <c r="M60" s="6"/>
      <c r="N60" s="6"/>
      <c r="O60" s="6"/>
      <c r="P60" s="6"/>
      <c r="Q60" s="6"/>
    </row>
    <row r="143" spans="2:2">
      <c r="B143" s="4" t="s">
        <v>26</v>
      </c>
    </row>
    <row r="144" spans="2:2">
      <c r="B144" s="4" t="s">
        <v>27</v>
      </c>
    </row>
    <row r="145" spans="2:2">
      <c r="B145" s="4" t="s">
        <v>28</v>
      </c>
    </row>
    <row r="146" spans="2:2">
      <c r="B146" s="1" t="s">
        <v>29</v>
      </c>
    </row>
    <row r="147" spans="2:2">
      <c r="B147" s="1" t="s">
        <v>30</v>
      </c>
    </row>
    <row r="148" spans="2:2">
      <c r="B148" s="1" t="s">
        <v>31</v>
      </c>
    </row>
    <row r="149" spans="2:2">
      <c r="B149" s="1" t="s">
        <v>32</v>
      </c>
    </row>
    <row r="150" spans="2:2">
      <c r="B150" s="1" t="s">
        <v>33</v>
      </c>
    </row>
    <row r="151" spans="2:2">
      <c r="B151" s="1" t="s">
        <v>34</v>
      </c>
    </row>
    <row r="152" spans="2:2">
      <c r="B152" s="1" t="s">
        <v>35</v>
      </c>
    </row>
    <row r="153" spans="2:2">
      <c r="B153" s="1" t="s">
        <v>36</v>
      </c>
    </row>
    <row r="154" spans="2:2">
      <c r="B154" s="1" t="s">
        <v>37</v>
      </c>
    </row>
    <row r="155" spans="2:2">
      <c r="B155" s="1" t="s">
        <v>38</v>
      </c>
    </row>
    <row r="156" spans="2:2">
      <c r="B156" s="1" t="s">
        <v>39</v>
      </c>
    </row>
  </sheetData>
  <sheetProtection sheet="1" objects="1" scenarios="1"/>
  <mergeCells count="1">
    <mergeCell ref="B2:C2"/>
  </mergeCells>
  <dataValidations count="1">
    <dataValidation type="date" allowBlank="1" showInputMessage="1" showErrorMessage="1" errorTitle="Error" error="You have either input a date in the past or you have not used a standard date format. For best results, please use the format dd/mm/yy" sqref="C4" xr:uid="{24D0BB62-D533-AB4E-9F64-52770D67DEE9}">
      <formula1>TODAY()-1</formula1>
      <formula2>TODAY()+1000</formula2>
    </dataValidation>
  </dataValidations>
  <hyperlinks>
    <hyperlink ref="C23" r:id="rId1" display="https://www.pearson.com/corporate/privacy-notice.html" xr:uid="{B084406D-0ADD-1E46-800E-9BBCEFE83C93}"/>
  </hyperlink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344A2B9C-AC84-264D-AD9E-5A0404A9E4DD}">
          <x14:formula1>
            <xm:f>Selectors!$B$1:$B$1</xm:f>
          </x14:formula1>
          <xm:sqref>D25</xm:sqref>
        </x14:dataValidation>
        <x14:dataValidation type="list" allowBlank="1" showInputMessage="1" showErrorMessage="1" xr:uid="{2F0C47BC-19E5-1B4D-B9A0-7132B289FEDA}">
          <x14:formula1>
            <xm:f>Selectors!$J:$J</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086D-068A-CF4F-B1A6-928BFD80974F}">
  <sheetPr codeName="Sheet3"/>
  <dimension ref="B3:Q131"/>
  <sheetViews>
    <sheetView topLeftCell="A3" workbookViewId="0">
      <selection activeCell="F14" sqref="F14"/>
    </sheetView>
  </sheetViews>
  <sheetFormatPr defaultColWidth="10.83203125" defaultRowHeight="15.5"/>
  <cols>
    <col min="1" max="1" width="10.83203125" style="6"/>
    <col min="2" max="3" width="6.58203125" style="6" customWidth="1"/>
    <col min="4" max="4" width="15.5" style="6" customWidth="1"/>
    <col min="5" max="5" width="20.33203125" style="6" customWidth="1"/>
    <col min="6" max="6" width="51.33203125" style="6" customWidth="1"/>
    <col min="7" max="7" width="16.08203125" style="6" customWidth="1"/>
    <col min="8" max="9" width="10.83203125" style="6"/>
    <col min="10" max="11" width="4.08203125" style="6" customWidth="1"/>
    <col min="12" max="12" width="10.83203125" style="6"/>
    <col min="13" max="13" width="56.58203125" style="6" customWidth="1"/>
    <col min="14" max="14" width="10.83203125" style="6"/>
    <col min="15" max="15" width="22.08203125" style="6" bestFit="1" customWidth="1"/>
    <col min="16" max="16384" width="10.83203125" style="6"/>
  </cols>
  <sheetData>
    <row r="3" spans="2:13" ht="31">
      <c r="B3" s="99" t="s">
        <v>496</v>
      </c>
      <c r="C3" s="99"/>
      <c r="D3" s="99"/>
      <c r="E3" s="99"/>
      <c r="F3" s="99"/>
      <c r="G3" s="99"/>
      <c r="H3" s="99"/>
      <c r="I3" s="99"/>
    </row>
    <row r="5" spans="2:13" ht="18" customHeight="1"/>
    <row r="6" spans="2:13" ht="80.150000000000006" customHeight="1">
      <c r="D6" s="100" t="s">
        <v>493</v>
      </c>
      <c r="E6" s="101"/>
      <c r="F6" s="47"/>
      <c r="G6" s="102" t="str">
        <f>IF(ISBLANK(F6),"Select/provide your current qualification (e.g. Higher National in .....)","")</f>
        <v>Select/provide your current qualification (e.g. Higher National in .....)</v>
      </c>
      <c r="H6" s="103"/>
      <c r="I6" s="103"/>
      <c r="J6" s="103"/>
      <c r="K6" s="103"/>
      <c r="L6" s="103"/>
      <c r="M6" s="79" t="s">
        <v>490</v>
      </c>
    </row>
    <row r="7" spans="2:13" ht="18" customHeight="1">
      <c r="E7" s="16"/>
      <c r="F7" s="16"/>
      <c r="G7" s="16"/>
      <c r="H7" s="7"/>
      <c r="I7" s="7"/>
    </row>
    <row r="8" spans="2:13" ht="80.150000000000006" customHeight="1">
      <c r="D8" s="100" t="s">
        <v>497</v>
      </c>
      <c r="E8" s="101"/>
      <c r="F8" s="47"/>
      <c r="G8" s="102" t="str">
        <f>IF(ISBLANK(F8),"If applicable, provide the qualification pathway title(s), you are currently delivering (e.g. Higher National in Engineering(Mechanical))","")</f>
        <v>If applicable, provide the qualification pathway title(s), you are currently delivering (e.g. Higher National in Engineering(Mechanical))</v>
      </c>
      <c r="H8" s="103"/>
      <c r="I8" s="103"/>
      <c r="J8" s="103"/>
      <c r="K8" s="103"/>
      <c r="L8" s="103"/>
    </row>
    <row r="9" spans="2:13" ht="18" customHeight="1">
      <c r="E9" s="16"/>
      <c r="F9" s="16"/>
      <c r="G9" s="16"/>
      <c r="H9" s="7"/>
      <c r="I9" s="7"/>
    </row>
    <row r="10" spans="2:13" ht="80.150000000000006" customHeight="1">
      <c r="D10" s="100" t="s">
        <v>40</v>
      </c>
      <c r="E10" s="101"/>
      <c r="F10" s="48"/>
      <c r="G10" s="102" t="str">
        <f>IF(ISBLANK(F10),"Provide your current qualification code (e.g. 610/1224/5)","")</f>
        <v>Provide your current qualification code (e.g. 610/1224/5)</v>
      </c>
      <c r="H10" s="103"/>
      <c r="I10" s="103"/>
      <c r="J10" s="103"/>
      <c r="K10" s="103"/>
      <c r="L10" s="103"/>
    </row>
    <row r="11" spans="2:13" ht="17.149999999999999" customHeight="1">
      <c r="E11" s="16"/>
      <c r="F11" s="27"/>
      <c r="G11" s="16"/>
      <c r="H11" s="7"/>
      <c r="I11" s="7"/>
    </row>
    <row r="12" spans="2:13" ht="80.150000000000006" customHeight="1">
      <c r="D12" s="100" t="s">
        <v>494</v>
      </c>
      <c r="E12" s="101"/>
      <c r="F12" s="48"/>
      <c r="G12" s="102" t="str">
        <f>IF(ISBLANK(F12),"Provide the web page link to the specification you are referring to","")</f>
        <v>Provide the web page link to the specification you are referring to</v>
      </c>
      <c r="H12" s="103"/>
      <c r="I12" s="103"/>
      <c r="J12" s="103"/>
      <c r="K12" s="103"/>
      <c r="L12" s="103"/>
      <c r="M12" s="78"/>
    </row>
    <row r="13" spans="2:13" ht="17.149999999999999" customHeight="1">
      <c r="E13" s="16"/>
      <c r="F13" s="27"/>
      <c r="G13" s="16"/>
      <c r="H13" s="7"/>
      <c r="I13" s="7"/>
      <c r="M13" s="78" t="s">
        <v>489</v>
      </c>
    </row>
    <row r="14" spans="2:13" ht="80.150000000000006" customHeight="1">
      <c r="D14" s="100" t="s">
        <v>491</v>
      </c>
      <c r="E14" s="101"/>
      <c r="F14" s="48"/>
      <c r="G14" s="102" t="str">
        <f>IF(ISBLANK(F14),"If you are requesting to MLN a Level 4 unit, please provide your current HNC programme code specific to your centre.","")</f>
        <v>If you are requesting to MLN a Level 4 unit, please provide your current HNC programme code specific to your centre.</v>
      </c>
      <c r="H14" s="103"/>
      <c r="I14" s="103"/>
      <c r="J14" s="103"/>
      <c r="K14" s="103"/>
      <c r="L14" s="103"/>
      <c r="M14" s="77" t="s">
        <v>495</v>
      </c>
    </row>
    <row r="15" spans="2:13" ht="18.5">
      <c r="B15" s="8"/>
      <c r="C15" s="8"/>
      <c r="D15" s="8"/>
      <c r="E15" s="8"/>
      <c r="F15" s="8"/>
      <c r="G15" s="8"/>
      <c r="H15" s="8"/>
      <c r="I15" s="8"/>
    </row>
    <row r="16" spans="2:13" ht="80.150000000000006" customHeight="1">
      <c r="B16" s="8"/>
      <c r="C16" s="8"/>
      <c r="D16" s="100" t="s">
        <v>492</v>
      </c>
      <c r="E16" s="101"/>
      <c r="F16" s="48"/>
      <c r="G16" s="102" t="str">
        <f>IF(ISBLANK(F16),"If you are requesting to MLN a Level 5 unit, please provide your current HND programme code specific to your centre.","")</f>
        <v>If you are requesting to MLN a Level 5 unit, please provide your current HND programme code specific to your centre.</v>
      </c>
      <c r="H16" s="103"/>
      <c r="I16" s="103"/>
      <c r="J16" s="103"/>
      <c r="K16" s="103"/>
      <c r="L16" s="103"/>
    </row>
    <row r="17" spans="2:17" ht="18.5">
      <c r="B17" s="8"/>
      <c r="C17" s="8"/>
      <c r="D17" s="8"/>
      <c r="E17" s="8"/>
      <c r="F17" s="8"/>
      <c r="G17" s="8"/>
      <c r="H17" s="8"/>
      <c r="I17" s="8"/>
    </row>
    <row r="18" spans="2:17" ht="18.5">
      <c r="B18" s="8"/>
      <c r="C18" s="8"/>
      <c r="D18" s="8"/>
      <c r="E18" s="100" t="s">
        <v>41</v>
      </c>
      <c r="F18" s="114"/>
      <c r="G18" s="114"/>
      <c r="H18" s="114"/>
      <c r="I18" s="101"/>
    </row>
    <row r="19" spans="2:17" ht="18.5">
      <c r="B19" s="8"/>
      <c r="C19" s="8"/>
      <c r="D19" s="8"/>
      <c r="E19" s="8"/>
      <c r="F19" s="8"/>
      <c r="G19" s="8"/>
      <c r="H19" s="8"/>
      <c r="I19" s="8"/>
    </row>
    <row r="20" spans="2:17" ht="37">
      <c r="B20" s="8"/>
      <c r="C20" s="8"/>
      <c r="D20" s="8"/>
      <c r="E20" s="13" t="s">
        <v>42</v>
      </c>
      <c r="F20" s="14" t="s">
        <v>43</v>
      </c>
      <c r="G20" s="13" t="s">
        <v>44</v>
      </c>
      <c r="H20" s="13" t="s">
        <v>45</v>
      </c>
      <c r="I20" s="13" t="s">
        <v>46</v>
      </c>
    </row>
    <row r="21" spans="2:17" ht="18.5">
      <c r="B21" s="8"/>
      <c r="C21" s="8"/>
      <c r="D21" s="8"/>
      <c r="E21" s="65">
        <v>13</v>
      </c>
      <c r="F21" s="66" t="s">
        <v>47</v>
      </c>
      <c r="G21" s="69" t="s">
        <v>48</v>
      </c>
      <c r="H21" s="65">
        <v>4</v>
      </c>
      <c r="I21" s="65">
        <v>15</v>
      </c>
    </row>
    <row r="22" spans="2:17" ht="18.5">
      <c r="B22" s="8"/>
      <c r="C22" s="8"/>
      <c r="D22" s="8"/>
      <c r="E22" s="49"/>
      <c r="F22" s="49"/>
      <c r="G22" s="49"/>
      <c r="H22" s="49"/>
      <c r="I22" s="49"/>
      <c r="J22" s="34"/>
      <c r="K22" s="80"/>
      <c r="L22" s="35"/>
      <c r="M22" s="35"/>
      <c r="N22" s="35"/>
      <c r="O22" s="35"/>
      <c r="P22" s="35"/>
      <c r="Q22" s="35"/>
    </row>
    <row r="23" spans="2:17" ht="18.5">
      <c r="B23" s="8"/>
      <c r="C23" s="8"/>
      <c r="D23" s="8"/>
      <c r="E23" s="49"/>
      <c r="F23" s="49"/>
      <c r="G23" s="49"/>
      <c r="H23" s="49"/>
      <c r="I23" s="49"/>
    </row>
    <row r="24" spans="2:17" ht="18.5">
      <c r="B24" s="8"/>
      <c r="C24" s="8"/>
      <c r="D24" s="8"/>
      <c r="E24" s="49"/>
      <c r="F24" s="49"/>
      <c r="G24" s="49"/>
      <c r="H24" s="49"/>
      <c r="I24" s="49"/>
    </row>
    <row r="25" spans="2:17" ht="18.5">
      <c r="B25" s="8"/>
      <c r="C25" s="8"/>
      <c r="D25" s="8"/>
      <c r="E25" s="49"/>
      <c r="F25" s="49"/>
      <c r="G25" s="49"/>
      <c r="H25" s="49"/>
      <c r="I25" s="49"/>
    </row>
    <row r="26" spans="2:17" ht="18.5">
      <c r="B26" s="8"/>
      <c r="C26" s="8"/>
      <c r="D26" s="8"/>
      <c r="E26" s="49"/>
      <c r="F26" s="49"/>
      <c r="G26" s="49"/>
      <c r="H26" s="49"/>
      <c r="I26" s="49"/>
    </row>
    <row r="27" spans="2:17" ht="18.5">
      <c r="B27" s="8"/>
      <c r="C27" s="8"/>
      <c r="D27" s="8"/>
      <c r="E27" s="49"/>
      <c r="F27" s="49"/>
      <c r="G27" s="49"/>
      <c r="H27" s="49"/>
      <c r="I27" s="49"/>
    </row>
    <row r="28" spans="2:17" ht="18.5">
      <c r="B28" s="8"/>
      <c r="C28" s="8"/>
      <c r="D28" s="8"/>
      <c r="E28" s="49"/>
      <c r="F28" s="49"/>
      <c r="G28" s="49"/>
      <c r="H28" s="49"/>
      <c r="I28" s="49"/>
    </row>
    <row r="29" spans="2:17" ht="18.5">
      <c r="B29" s="8"/>
      <c r="C29" s="8"/>
      <c r="D29" s="8"/>
      <c r="E29" s="49"/>
      <c r="F29" s="49"/>
      <c r="G29" s="49"/>
      <c r="H29" s="49"/>
      <c r="I29" s="49"/>
    </row>
    <row r="30" spans="2:17" ht="18.5">
      <c r="B30" s="9"/>
      <c r="C30" s="8"/>
      <c r="D30" s="8"/>
      <c r="E30" s="49"/>
      <c r="F30" s="49"/>
      <c r="G30" s="49"/>
      <c r="H30" s="49"/>
      <c r="I30" s="49"/>
    </row>
    <row r="31" spans="2:17" ht="18.5">
      <c r="B31" s="9"/>
      <c r="C31" s="8"/>
      <c r="D31" s="8"/>
      <c r="E31" s="49"/>
      <c r="F31" s="49"/>
      <c r="G31" s="49"/>
      <c r="H31" s="49"/>
      <c r="I31" s="49"/>
    </row>
    <row r="32" spans="2:17" ht="18.5">
      <c r="B32" s="9"/>
      <c r="C32" s="8"/>
      <c r="D32" s="8"/>
      <c r="E32" s="49"/>
      <c r="F32" s="49"/>
      <c r="G32" s="49"/>
      <c r="H32" s="49"/>
      <c r="I32" s="49"/>
    </row>
    <row r="33" spans="2:9" ht="18.5">
      <c r="B33" s="9"/>
      <c r="C33" s="8"/>
      <c r="D33" s="8"/>
      <c r="E33" s="49"/>
      <c r="F33" s="49"/>
      <c r="G33" s="49"/>
      <c r="H33" s="49"/>
      <c r="I33" s="49"/>
    </row>
    <row r="34" spans="2:9" ht="18.5">
      <c r="B34" s="9"/>
      <c r="C34" s="8"/>
      <c r="D34" s="8"/>
      <c r="E34" s="49"/>
      <c r="F34" s="49"/>
      <c r="G34" s="49"/>
      <c r="H34" s="49"/>
      <c r="I34" s="49"/>
    </row>
    <row r="35" spans="2:9" ht="18.5">
      <c r="B35" s="9"/>
      <c r="C35" s="8"/>
      <c r="D35" s="8"/>
      <c r="E35" s="49"/>
      <c r="F35" s="49"/>
      <c r="G35" s="49"/>
      <c r="H35" s="49"/>
      <c r="I35" s="49"/>
    </row>
    <row r="36" spans="2:9" ht="18.5">
      <c r="B36" s="9"/>
      <c r="C36" s="8"/>
      <c r="D36" s="8"/>
      <c r="E36" s="49"/>
      <c r="F36" s="49"/>
      <c r="G36" s="49"/>
      <c r="H36" s="49"/>
      <c r="I36" s="49"/>
    </row>
    <row r="37" spans="2:9" ht="18.5">
      <c r="B37" s="9"/>
      <c r="C37" s="8"/>
      <c r="D37" s="8"/>
      <c r="E37" s="49"/>
      <c r="F37" s="49"/>
      <c r="G37" s="49"/>
      <c r="H37" s="49"/>
      <c r="I37" s="49"/>
    </row>
    <row r="38" spans="2:9" ht="18.5">
      <c r="B38" s="9"/>
      <c r="C38" s="8"/>
      <c r="D38" s="8"/>
      <c r="E38" s="49"/>
      <c r="F38" s="49"/>
      <c r="G38" s="49"/>
      <c r="H38" s="49"/>
      <c r="I38" s="49"/>
    </row>
    <row r="39" spans="2:9" ht="18.5">
      <c r="B39" s="9"/>
      <c r="C39" s="8"/>
      <c r="D39" s="8"/>
      <c r="E39" s="49"/>
      <c r="F39" s="49"/>
      <c r="G39" s="49"/>
      <c r="H39" s="49"/>
      <c r="I39" s="49"/>
    </row>
    <row r="40" spans="2:9" ht="18.5">
      <c r="B40" s="9"/>
      <c r="C40" s="8"/>
      <c r="D40" s="8"/>
      <c r="E40" s="49"/>
      <c r="F40" s="49"/>
      <c r="G40" s="49"/>
      <c r="H40" s="49"/>
      <c r="I40" s="49"/>
    </row>
    <row r="41" spans="2:9" ht="18.5">
      <c r="B41" s="9"/>
      <c r="C41" s="8"/>
      <c r="D41" s="8"/>
      <c r="E41" s="49"/>
      <c r="F41" s="49"/>
      <c r="G41" s="49"/>
      <c r="H41" s="49"/>
      <c r="I41" s="49"/>
    </row>
    <row r="42" spans="2:9">
      <c r="B42" s="73"/>
    </row>
    <row r="43" spans="2:9">
      <c r="B43" s="73"/>
    </row>
    <row r="44" spans="2:9" ht="30" customHeight="1">
      <c r="B44" s="73"/>
      <c r="E44" s="111" t="s">
        <v>49</v>
      </c>
      <c r="F44" s="112"/>
      <c r="G44" s="112"/>
      <c r="H44" s="112"/>
      <c r="I44" s="113"/>
    </row>
    <row r="45" spans="2:9">
      <c r="B45" s="73"/>
    </row>
    <row r="46" spans="2:9">
      <c r="B46" s="73"/>
    </row>
    <row r="47" spans="2:9" ht="25" customHeight="1">
      <c r="B47" s="73"/>
      <c r="D47" s="106" t="s">
        <v>40</v>
      </c>
      <c r="E47" s="107"/>
      <c r="F47" s="108" t="s">
        <v>50</v>
      </c>
      <c r="G47" s="104"/>
      <c r="H47" s="104"/>
      <c r="I47" s="105"/>
    </row>
    <row r="48" spans="2:9" ht="25" customHeight="1">
      <c r="B48" s="73"/>
      <c r="D48" s="53"/>
      <c r="E48" s="53"/>
      <c r="F48" s="33"/>
      <c r="G48" s="33"/>
      <c r="H48" s="33"/>
      <c r="I48" s="33"/>
    </row>
    <row r="49" spans="2:9" ht="25" customHeight="1">
      <c r="B49" s="73"/>
      <c r="D49" s="109" t="s">
        <v>51</v>
      </c>
      <c r="E49" s="109"/>
      <c r="F49" s="110" t="s">
        <v>52</v>
      </c>
      <c r="G49" s="110"/>
      <c r="H49" s="110"/>
      <c r="I49" s="110"/>
    </row>
    <row r="50" spans="2:9">
      <c r="B50" s="73"/>
    </row>
    <row r="51" spans="2:9" s="32" customFormat="1" ht="27" customHeight="1">
      <c r="D51" s="106" t="s">
        <v>53</v>
      </c>
      <c r="E51" s="107"/>
      <c r="F51" s="104" t="s">
        <v>54</v>
      </c>
      <c r="G51" s="104"/>
      <c r="H51" s="104"/>
      <c r="I51" s="105"/>
    </row>
    <row r="52" spans="2:9" s="32" customFormat="1"/>
    <row r="53" spans="2:9" s="32" customFormat="1" ht="27" customHeight="1">
      <c r="D53" s="106" t="s">
        <v>55</v>
      </c>
      <c r="E53" s="107"/>
      <c r="F53" s="104" t="s">
        <v>56</v>
      </c>
      <c r="G53" s="104"/>
      <c r="H53" s="104"/>
      <c r="I53" s="105"/>
    </row>
    <row r="54" spans="2:9">
      <c r="B54" s="73"/>
    </row>
    <row r="55" spans="2:9">
      <c r="B55" s="73"/>
    </row>
    <row r="56" spans="2:9">
      <c r="B56" s="73"/>
    </row>
    <row r="57" spans="2:9">
      <c r="B57" s="73"/>
    </row>
    <row r="58" spans="2:9">
      <c r="B58" s="73"/>
    </row>
    <row r="59" spans="2:9">
      <c r="B59" s="73"/>
    </row>
    <row r="60" spans="2:9">
      <c r="B60" s="73"/>
    </row>
    <row r="61" spans="2:9">
      <c r="B61" s="73"/>
    </row>
    <row r="62" spans="2:9">
      <c r="B62" s="73"/>
    </row>
    <row r="63" spans="2:9">
      <c r="B63" s="73"/>
    </row>
    <row r="64" spans="2:9">
      <c r="B64" s="73"/>
    </row>
    <row r="65" spans="2:2">
      <c r="B65" s="73"/>
    </row>
    <row r="66" spans="2:2">
      <c r="B66" s="73"/>
    </row>
    <row r="67" spans="2:2">
      <c r="B67" s="73"/>
    </row>
    <row r="68" spans="2:2">
      <c r="B68" s="73"/>
    </row>
    <row r="69" spans="2:2">
      <c r="B69" s="73"/>
    </row>
    <row r="70" spans="2:2">
      <c r="B70" s="73"/>
    </row>
    <row r="71" spans="2:2">
      <c r="B71" s="73"/>
    </row>
    <row r="72" spans="2:2">
      <c r="B72" s="73"/>
    </row>
    <row r="73" spans="2:2">
      <c r="B73" s="73"/>
    </row>
    <row r="74" spans="2:2">
      <c r="B74" s="73"/>
    </row>
    <row r="75" spans="2:2">
      <c r="B75" s="73"/>
    </row>
    <row r="76" spans="2:2">
      <c r="B76" s="73"/>
    </row>
    <row r="77" spans="2:2">
      <c r="B77" s="73"/>
    </row>
    <row r="78" spans="2:2">
      <c r="B78" s="73"/>
    </row>
    <row r="79" spans="2:2">
      <c r="B79" s="73"/>
    </row>
    <row r="80" spans="2:2">
      <c r="B80" s="73"/>
    </row>
    <row r="81" spans="2:2">
      <c r="B81" s="73"/>
    </row>
    <row r="82" spans="2:2">
      <c r="B82" s="73"/>
    </row>
    <row r="83" spans="2:2">
      <c r="B83" s="73"/>
    </row>
    <row r="84" spans="2:2">
      <c r="B84" s="73"/>
    </row>
    <row r="85" spans="2:2">
      <c r="B85" s="73"/>
    </row>
    <row r="86" spans="2:2">
      <c r="B86" s="73"/>
    </row>
    <row r="87" spans="2:2">
      <c r="B87" s="73"/>
    </row>
    <row r="88" spans="2:2">
      <c r="B88" s="73"/>
    </row>
    <row r="89" spans="2:2">
      <c r="B89" s="73"/>
    </row>
    <row r="90" spans="2:2">
      <c r="B90" s="73"/>
    </row>
    <row r="91" spans="2:2">
      <c r="B91" s="73"/>
    </row>
    <row r="92" spans="2:2">
      <c r="B92" s="73"/>
    </row>
    <row r="93" spans="2:2">
      <c r="B93" s="73"/>
    </row>
    <row r="94" spans="2:2">
      <c r="B94" s="73"/>
    </row>
    <row r="95" spans="2:2">
      <c r="B95" s="73"/>
    </row>
    <row r="96" spans="2:2">
      <c r="B96" s="73"/>
    </row>
    <row r="97" spans="2:2">
      <c r="B97" s="73"/>
    </row>
    <row r="98" spans="2:2">
      <c r="B98" s="73"/>
    </row>
    <row r="99" spans="2:2">
      <c r="B99" s="73"/>
    </row>
    <row r="100" spans="2:2">
      <c r="B100" s="73"/>
    </row>
    <row r="101" spans="2:2">
      <c r="B101" s="73"/>
    </row>
    <row r="102" spans="2:2">
      <c r="B102" s="73"/>
    </row>
    <row r="103" spans="2:2">
      <c r="B103" s="73"/>
    </row>
    <row r="104" spans="2:2">
      <c r="B104" s="73"/>
    </row>
    <row r="105" spans="2:2">
      <c r="B105" s="73"/>
    </row>
    <row r="106" spans="2:2">
      <c r="B106" s="73"/>
    </row>
    <row r="107" spans="2:2">
      <c r="B107" s="73"/>
    </row>
    <row r="108" spans="2:2">
      <c r="B108" s="73"/>
    </row>
    <row r="109" spans="2:2">
      <c r="B109" s="73"/>
    </row>
    <row r="110" spans="2:2">
      <c r="B110" s="73"/>
    </row>
    <row r="111" spans="2:2">
      <c r="B111" s="73"/>
    </row>
    <row r="112" spans="2:2">
      <c r="B112" s="73"/>
    </row>
    <row r="113" spans="2:2">
      <c r="B113" s="73"/>
    </row>
    <row r="114" spans="2:2">
      <c r="B114" s="73"/>
    </row>
    <row r="115" spans="2:2">
      <c r="B115" s="73"/>
    </row>
    <row r="116" spans="2:2">
      <c r="B116" s="73"/>
    </row>
    <row r="117" spans="2:2">
      <c r="B117" s="73"/>
    </row>
    <row r="118" spans="2:2">
      <c r="B118" s="73"/>
    </row>
    <row r="119" spans="2:2">
      <c r="B119" s="73"/>
    </row>
    <row r="120" spans="2:2">
      <c r="B120" s="73"/>
    </row>
    <row r="121" spans="2:2">
      <c r="B121" s="73"/>
    </row>
    <row r="122" spans="2:2">
      <c r="B122" s="73"/>
    </row>
    <row r="123" spans="2:2">
      <c r="B123" s="73"/>
    </row>
    <row r="124" spans="2:2">
      <c r="B124" s="73"/>
    </row>
    <row r="125" spans="2:2">
      <c r="B125" s="73"/>
    </row>
    <row r="126" spans="2:2">
      <c r="B126" s="73"/>
    </row>
    <row r="127" spans="2:2">
      <c r="B127" s="73"/>
    </row>
    <row r="128" spans="2:2">
      <c r="B128" s="73"/>
    </row>
    <row r="129" spans="2:2">
      <c r="B129" s="73"/>
    </row>
    <row r="130" spans="2:2">
      <c r="B130" s="73"/>
    </row>
    <row r="131" spans="2:2">
      <c r="B131" s="73"/>
    </row>
  </sheetData>
  <sheetProtection sheet="1" objects="1" scenarios="1"/>
  <mergeCells count="23">
    <mergeCell ref="D16:E16"/>
    <mergeCell ref="G16:L16"/>
    <mergeCell ref="D12:E12"/>
    <mergeCell ref="G12:L12"/>
    <mergeCell ref="F49:I49"/>
    <mergeCell ref="E44:I44"/>
    <mergeCell ref="E18:I18"/>
    <mergeCell ref="F51:I51"/>
    <mergeCell ref="F53:I53"/>
    <mergeCell ref="D47:E47"/>
    <mergeCell ref="D51:E51"/>
    <mergeCell ref="D53:E53"/>
    <mergeCell ref="F47:I47"/>
    <mergeCell ref="D49:E49"/>
    <mergeCell ref="B3:I3"/>
    <mergeCell ref="D6:E6"/>
    <mergeCell ref="D10:E10"/>
    <mergeCell ref="D14:E14"/>
    <mergeCell ref="G6:L6"/>
    <mergeCell ref="G10:L10"/>
    <mergeCell ref="G14:L14"/>
    <mergeCell ref="D8:E8"/>
    <mergeCell ref="G8:L8"/>
  </mergeCells>
  <phoneticPr fontId="12" type="noConversion"/>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4">
        <x14:dataValidation type="list" allowBlank="1" showInputMessage="1" showErrorMessage="1" xr:uid="{0E1D6E40-71E8-DD47-9DF8-8863B7F244D6}">
          <x14:formula1>
            <xm:f>Selectors!$D$1:$D$2</xm:f>
          </x14:formula1>
          <xm:sqref>I22:I41</xm:sqref>
        </x14:dataValidation>
        <x14:dataValidation type="list" allowBlank="1" showInputMessage="1" showErrorMessage="1" xr:uid="{B01C67D3-FD93-6D4E-B7CB-6C356E3952A3}">
          <x14:formula1>
            <xm:f>Selectors!$C$1:$C$2</xm:f>
          </x14:formula1>
          <xm:sqref>H22:H41</xm:sqref>
        </x14:dataValidation>
        <x14:dataValidation type="list" allowBlank="1" showInputMessage="1" showErrorMessage="1" xr:uid="{145E9414-A3BB-4442-906B-C9E666687423}">
          <x14:formula1>
            <xm:f>Selectors!$G$1:$G$43</xm:f>
          </x14:formula1>
          <xm:sqref>H7 H9</xm:sqref>
        </x14:dataValidation>
        <x14:dataValidation type="list" allowBlank="1" showInputMessage="1" xr:uid="{C6AB3864-C0F8-4EB8-983B-1887721AEE1B}">
          <x14:formula1>
            <xm:f>Selectors!$G$1:$G$54</xm:f>
          </x14:formula1>
          <xm:sqref>F6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4645C-2A68-4149-BC22-38A20EC645D3}">
  <sheetPr codeName="Sheet4"/>
  <dimension ref="A1:P56"/>
  <sheetViews>
    <sheetView zoomScale="85" zoomScaleNormal="85" workbookViewId="0">
      <selection activeCell="I13" sqref="I13"/>
    </sheetView>
  </sheetViews>
  <sheetFormatPr defaultColWidth="11" defaultRowHeight="18.5"/>
  <cols>
    <col min="2" max="2" width="38.33203125" customWidth="1"/>
    <col min="3" max="3" width="27.5" style="3" customWidth="1"/>
    <col min="5" max="5" width="14.33203125" style="2" customWidth="1"/>
    <col min="6" max="6" width="42.5" style="2" customWidth="1"/>
    <col min="7" max="7" width="8.33203125" style="2" customWidth="1"/>
    <col min="8" max="8" width="9" style="2" customWidth="1"/>
    <col min="9" max="9" width="17.58203125" style="2" customWidth="1"/>
    <col min="10" max="10" width="55.83203125" style="2" customWidth="1"/>
  </cols>
  <sheetData>
    <row r="1" spans="1:16">
      <c r="A1" s="6"/>
      <c r="B1" s="6"/>
      <c r="C1" s="7"/>
      <c r="D1" s="6"/>
      <c r="E1" s="8"/>
      <c r="F1" s="8"/>
      <c r="G1" s="8"/>
      <c r="H1" s="8"/>
      <c r="I1" s="8"/>
      <c r="J1" s="8"/>
      <c r="K1" s="6"/>
      <c r="L1" s="6"/>
      <c r="M1" s="6"/>
      <c r="N1" s="6"/>
      <c r="O1" s="6"/>
      <c r="P1" s="6"/>
    </row>
    <row r="2" spans="1:16" ht="31">
      <c r="A2" s="6"/>
      <c r="B2" s="99" t="s">
        <v>57</v>
      </c>
      <c r="C2" s="99"/>
      <c r="D2" s="99"/>
      <c r="E2" s="99"/>
      <c r="F2" s="8"/>
      <c r="G2" s="8"/>
      <c r="H2" s="8"/>
      <c r="I2" s="8"/>
      <c r="J2" s="8"/>
      <c r="K2" s="6"/>
      <c r="L2" s="6"/>
      <c r="M2" s="6"/>
      <c r="N2" s="6"/>
      <c r="O2" s="6"/>
      <c r="P2" s="6"/>
    </row>
    <row r="3" spans="1:16">
      <c r="A3" s="6"/>
      <c r="B3" s="6"/>
      <c r="C3" s="7"/>
      <c r="D3" s="6"/>
      <c r="E3" s="8"/>
      <c r="F3" s="8"/>
      <c r="G3" s="8"/>
      <c r="H3" s="8"/>
      <c r="I3" s="8"/>
      <c r="J3" s="8"/>
      <c r="K3" s="6"/>
      <c r="L3" s="6"/>
      <c r="M3" s="6"/>
      <c r="N3" s="6"/>
      <c r="O3" s="6"/>
      <c r="P3" s="6"/>
    </row>
    <row r="4" spans="1:16">
      <c r="A4" s="6"/>
      <c r="B4" s="6"/>
      <c r="C4" s="7"/>
      <c r="D4" s="6"/>
      <c r="E4" s="8"/>
      <c r="F4" s="8"/>
      <c r="G4" s="8"/>
      <c r="H4" s="8"/>
      <c r="I4" s="8"/>
      <c r="J4" s="8"/>
      <c r="K4" s="6"/>
      <c r="L4" s="6"/>
      <c r="M4" s="6"/>
      <c r="N4" s="6"/>
      <c r="O4" s="6"/>
      <c r="P4" s="6"/>
    </row>
    <row r="5" spans="1:16" ht="37">
      <c r="A5" s="6"/>
      <c r="B5" s="6"/>
      <c r="C5" s="7"/>
      <c r="D5" s="6"/>
      <c r="E5" s="13" t="s">
        <v>42</v>
      </c>
      <c r="F5" s="14" t="s">
        <v>43</v>
      </c>
      <c r="G5" s="13" t="s">
        <v>45</v>
      </c>
      <c r="H5" s="13" t="s">
        <v>46</v>
      </c>
      <c r="I5" s="14" t="s">
        <v>55</v>
      </c>
      <c r="J5" s="14" t="s">
        <v>58</v>
      </c>
      <c r="K5" s="6"/>
      <c r="L5" s="6"/>
      <c r="M5" s="6"/>
      <c r="N5" s="6"/>
      <c r="O5" s="6"/>
      <c r="P5" s="6"/>
    </row>
    <row r="6" spans="1:16">
      <c r="A6" s="6"/>
      <c r="B6" s="6"/>
      <c r="C6" s="7"/>
      <c r="D6" s="6"/>
      <c r="E6" s="65">
        <v>13</v>
      </c>
      <c r="F6" s="66" t="s">
        <v>47</v>
      </c>
      <c r="G6" s="65">
        <v>4</v>
      </c>
      <c r="H6" s="65">
        <v>15</v>
      </c>
      <c r="I6" s="68" t="s">
        <v>48</v>
      </c>
      <c r="J6" s="67" t="s">
        <v>59</v>
      </c>
      <c r="K6" s="6"/>
      <c r="L6" s="6"/>
      <c r="M6" s="6"/>
      <c r="N6" s="6"/>
      <c r="O6" s="6"/>
      <c r="P6" s="6"/>
    </row>
    <row r="7" spans="1:16" ht="39" customHeight="1">
      <c r="A7" s="6"/>
      <c r="B7" s="43" t="s">
        <v>60</v>
      </c>
      <c r="C7" s="50"/>
      <c r="D7" s="6"/>
      <c r="E7" s="59"/>
      <c r="F7" s="60"/>
      <c r="G7" s="59"/>
      <c r="H7" s="59"/>
      <c r="I7" s="59"/>
      <c r="J7" s="60"/>
      <c r="K7" s="6"/>
      <c r="L7" s="6"/>
      <c r="M7" s="6"/>
      <c r="N7" s="6"/>
      <c r="O7" s="6"/>
      <c r="P7" s="6"/>
    </row>
    <row r="8" spans="1:16" ht="41.15" customHeight="1">
      <c r="A8" s="6"/>
      <c r="B8" s="62" t="s">
        <v>61</v>
      </c>
      <c r="C8" s="50"/>
      <c r="D8" s="6"/>
      <c r="E8" s="59"/>
      <c r="F8" s="60"/>
      <c r="G8" s="59"/>
      <c r="H8" s="59"/>
      <c r="I8" s="59"/>
      <c r="J8" s="60"/>
      <c r="K8" s="6"/>
      <c r="L8" s="6"/>
      <c r="M8" s="6"/>
      <c r="N8" s="6"/>
      <c r="O8" s="6"/>
      <c r="P8" s="6"/>
    </row>
    <row r="9" spans="1:16" ht="41.15" customHeight="1">
      <c r="A9" s="6"/>
      <c r="B9" s="62" t="s">
        <v>62</v>
      </c>
      <c r="C9" s="50"/>
      <c r="D9" s="6"/>
      <c r="E9" s="59"/>
      <c r="F9" s="60"/>
      <c r="G9" s="59"/>
      <c r="H9" s="59"/>
      <c r="I9" s="59"/>
      <c r="J9" s="60"/>
      <c r="K9" s="6"/>
      <c r="L9" s="6"/>
      <c r="M9" s="6"/>
      <c r="N9" s="6"/>
      <c r="O9" s="6"/>
      <c r="P9" s="6"/>
    </row>
    <row r="10" spans="1:16" ht="39" customHeight="1">
      <c r="A10" s="6"/>
      <c r="B10" s="9"/>
      <c r="C10" s="7"/>
      <c r="D10" s="6"/>
      <c r="E10" s="59"/>
      <c r="F10" s="60"/>
      <c r="G10" s="59"/>
      <c r="H10" s="59"/>
      <c r="I10" s="59"/>
      <c r="J10" s="60"/>
      <c r="K10" s="6"/>
      <c r="L10" s="6"/>
      <c r="M10" s="6"/>
      <c r="N10" s="6"/>
      <c r="O10" s="6"/>
      <c r="P10" s="6"/>
    </row>
    <row r="11" spans="1:16">
      <c r="A11" s="6"/>
      <c r="B11" s="39" t="str">
        <f>IF(ISBLANK(C7),"You must select what year this request is for","")</f>
        <v>You must select what year this request is for</v>
      </c>
      <c r="C11" s="7"/>
      <c r="D11" s="6"/>
      <c r="E11" s="8"/>
      <c r="F11" s="8"/>
      <c r="G11" s="8"/>
      <c r="H11" s="8"/>
      <c r="I11" s="8"/>
      <c r="J11" s="8"/>
      <c r="K11" s="6"/>
      <c r="L11" s="6"/>
      <c r="M11" s="6"/>
      <c r="N11" s="6"/>
      <c r="O11" s="6"/>
      <c r="P11" s="6"/>
    </row>
    <row r="12" spans="1:16">
      <c r="A12" s="6"/>
      <c r="B12" s="39" t="str">
        <f>IF(ISBLANK(C8),"You must confirm whether you are already delivering these units","")</f>
        <v>You must confirm whether you are already delivering these units</v>
      </c>
      <c r="C12" s="7"/>
      <c r="D12" s="6"/>
      <c r="E12" s="8"/>
      <c r="F12" s="8"/>
      <c r="G12" s="8"/>
      <c r="H12" s="8"/>
      <c r="I12" s="8"/>
      <c r="J12" s="8"/>
      <c r="K12" s="6"/>
      <c r="L12" s="6"/>
      <c r="M12" s="6"/>
      <c r="N12" s="6"/>
      <c r="O12" s="6"/>
      <c r="P12" s="6"/>
    </row>
    <row r="13" spans="1:16">
      <c r="A13" s="6"/>
      <c r="B13" s="39" t="str">
        <f>IF(ISBLANK(C9),"You must confirm whether this is a request for a permanent addition","")</f>
        <v>You must confirm whether this is a request for a permanent addition</v>
      </c>
      <c r="C13" s="7"/>
      <c r="D13" s="6"/>
      <c r="E13" s="8"/>
      <c r="F13" s="40" t="s">
        <v>63</v>
      </c>
      <c r="G13" s="31">
        <f>SUMIFS(H7:H10,G7:G10,4)</f>
        <v>0</v>
      </c>
      <c r="H13" s="8"/>
      <c r="I13" s="8"/>
      <c r="J13" s="37" t="str">
        <f>IF(G13&gt;30,"Maximum allowance exceeded","")</f>
        <v/>
      </c>
      <c r="K13" s="6"/>
      <c r="L13" s="6"/>
      <c r="M13" s="6"/>
      <c r="N13" s="6"/>
      <c r="O13" s="6"/>
      <c r="P13" s="6"/>
    </row>
    <row r="14" spans="1:16">
      <c r="A14" s="6"/>
      <c r="B14" s="9"/>
      <c r="C14" s="7"/>
      <c r="D14" s="6"/>
      <c r="E14" s="8"/>
      <c r="F14" s="41"/>
      <c r="G14" s="30"/>
      <c r="H14" s="8"/>
      <c r="I14" s="8"/>
      <c r="J14" s="8"/>
      <c r="K14" s="6"/>
      <c r="L14" s="6"/>
      <c r="M14" s="6"/>
      <c r="N14" s="6"/>
      <c r="O14" s="6"/>
      <c r="P14" s="6"/>
    </row>
    <row r="15" spans="1:16">
      <c r="A15" s="6"/>
      <c r="B15" s="9"/>
      <c r="C15" s="7"/>
      <c r="D15" s="6"/>
      <c r="E15" s="8"/>
      <c r="F15" s="40" t="s">
        <v>64</v>
      </c>
      <c r="G15" s="31">
        <f>SUMIFS(H7:H10,G7:G10,5)</f>
        <v>0</v>
      </c>
      <c r="H15" s="8"/>
      <c r="I15" s="8"/>
      <c r="J15" s="37" t="str">
        <f>IF(G15&gt;30,"Maximum allowance exceeded","")</f>
        <v/>
      </c>
      <c r="K15" s="6"/>
      <c r="L15" s="6"/>
      <c r="M15" s="6"/>
      <c r="N15" s="6"/>
      <c r="O15" s="6"/>
      <c r="P15" s="6"/>
    </row>
    <row r="16" spans="1:16">
      <c r="A16" s="6"/>
      <c r="B16" s="9"/>
      <c r="C16" s="7"/>
      <c r="D16" s="6"/>
      <c r="E16" s="8"/>
      <c r="F16" s="8"/>
      <c r="G16" s="8"/>
      <c r="H16" s="8"/>
      <c r="I16" s="8"/>
      <c r="J16" s="8"/>
      <c r="K16" s="6"/>
      <c r="L16" s="6"/>
      <c r="M16" s="6"/>
      <c r="N16" s="6"/>
      <c r="O16" s="6"/>
      <c r="P16" s="6"/>
    </row>
    <row r="17" spans="1:16">
      <c r="A17" s="6"/>
      <c r="B17" s="10"/>
      <c r="C17" s="7"/>
      <c r="D17" s="6"/>
      <c r="E17" s="8"/>
      <c r="F17" s="8"/>
      <c r="G17" s="8"/>
      <c r="H17" s="8"/>
      <c r="I17" s="8"/>
      <c r="J17" s="8"/>
      <c r="K17" s="6"/>
      <c r="L17" s="6"/>
      <c r="M17" s="6"/>
      <c r="N17" s="6"/>
      <c r="O17" s="6"/>
      <c r="P17" s="6"/>
    </row>
    <row r="18" spans="1:16" ht="50.15" customHeight="1">
      <c r="A18" s="6"/>
      <c r="B18" s="10"/>
      <c r="C18" s="7"/>
      <c r="D18" s="6"/>
      <c r="E18" s="115" t="s">
        <v>65</v>
      </c>
      <c r="F18" s="116"/>
      <c r="G18" s="116"/>
      <c r="H18" s="116"/>
      <c r="I18" s="116"/>
      <c r="J18" s="116"/>
      <c r="K18" s="6"/>
      <c r="L18" s="6"/>
      <c r="M18" s="6"/>
      <c r="N18" s="6"/>
      <c r="O18" s="6"/>
      <c r="P18" s="6"/>
    </row>
    <row r="19" spans="1:16">
      <c r="A19" s="6"/>
      <c r="B19" s="10"/>
      <c r="C19" s="7"/>
      <c r="D19" s="6"/>
      <c r="E19" s="8"/>
      <c r="F19" s="8"/>
      <c r="G19" s="8"/>
      <c r="H19" s="8"/>
      <c r="I19" s="8"/>
      <c r="J19" s="8"/>
      <c r="K19" s="6"/>
      <c r="L19" s="6"/>
      <c r="M19" s="6"/>
      <c r="N19" s="6"/>
      <c r="O19" s="6"/>
      <c r="P19" s="6"/>
    </row>
    <row r="20" spans="1:16" ht="79" customHeight="1">
      <c r="A20" s="6"/>
      <c r="B20" s="10"/>
      <c r="C20" s="7"/>
      <c r="D20" s="6"/>
      <c r="E20" s="117" t="s">
        <v>66</v>
      </c>
      <c r="F20" s="118"/>
      <c r="G20" s="118"/>
      <c r="H20" s="118"/>
      <c r="I20" s="118"/>
      <c r="J20" s="118"/>
      <c r="K20" s="6"/>
      <c r="L20" s="6"/>
      <c r="M20" s="6"/>
      <c r="N20" s="6"/>
      <c r="O20" s="6"/>
      <c r="P20" s="6"/>
    </row>
    <row r="21" spans="1:16">
      <c r="A21" s="6"/>
      <c r="B21" s="10"/>
      <c r="C21" s="7"/>
      <c r="D21" s="6"/>
      <c r="E21" s="8"/>
      <c r="F21" s="8"/>
      <c r="G21" s="8"/>
      <c r="H21" s="8"/>
      <c r="I21" s="8"/>
      <c r="J21" s="8"/>
      <c r="K21" s="6"/>
      <c r="L21" s="6"/>
      <c r="M21" s="6"/>
      <c r="N21" s="6"/>
      <c r="O21" s="6"/>
      <c r="P21" s="6"/>
    </row>
    <row r="22" spans="1:16">
      <c r="A22" s="6"/>
      <c r="B22" s="10"/>
      <c r="C22" s="7"/>
      <c r="D22" s="6"/>
      <c r="E22" s="64" t="s">
        <v>53</v>
      </c>
      <c r="F22" s="110" t="s">
        <v>54</v>
      </c>
      <c r="G22" s="110"/>
      <c r="H22" s="110"/>
      <c r="I22" s="110"/>
      <c r="J22" s="110"/>
      <c r="K22" s="6"/>
      <c r="L22" s="6"/>
      <c r="M22" s="6"/>
      <c r="N22" s="6"/>
      <c r="O22" s="6"/>
      <c r="P22" s="6"/>
    </row>
    <row r="23" spans="1:16">
      <c r="A23" s="6"/>
      <c r="B23" s="10"/>
      <c r="C23" s="7"/>
      <c r="D23" s="6"/>
      <c r="E23" s="32"/>
      <c r="F23" s="32"/>
      <c r="G23" s="32"/>
      <c r="H23" s="32"/>
      <c r="I23" s="32"/>
      <c r="J23" s="63"/>
      <c r="K23" s="6"/>
      <c r="L23" s="6"/>
      <c r="M23" s="6"/>
      <c r="N23" s="6"/>
      <c r="O23" s="6"/>
      <c r="P23" s="6"/>
    </row>
    <row r="24" spans="1:16">
      <c r="A24" s="6"/>
      <c r="B24" s="10"/>
      <c r="C24" s="7"/>
      <c r="D24" s="6"/>
      <c r="E24" s="64" t="s">
        <v>55</v>
      </c>
      <c r="F24" s="110" t="s">
        <v>56</v>
      </c>
      <c r="G24" s="110"/>
      <c r="H24" s="110"/>
      <c r="I24" s="110"/>
      <c r="J24" s="110"/>
      <c r="K24" s="6"/>
      <c r="L24" s="6"/>
      <c r="M24" s="6"/>
      <c r="N24" s="6"/>
      <c r="O24" s="6"/>
      <c r="P24" s="6"/>
    </row>
    <row r="25" spans="1:16">
      <c r="A25" s="6"/>
      <c r="B25" s="10"/>
      <c r="C25" s="7"/>
      <c r="D25" s="6"/>
      <c r="E25" s="8"/>
      <c r="F25" s="8"/>
      <c r="G25" s="8"/>
      <c r="H25" s="8"/>
      <c r="I25" s="8"/>
      <c r="J25" s="8"/>
      <c r="K25" s="6"/>
      <c r="L25" s="6"/>
      <c r="M25" s="6"/>
      <c r="N25" s="6"/>
      <c r="O25" s="6"/>
      <c r="P25" s="6"/>
    </row>
    <row r="26" spans="1:16">
      <c r="A26" s="6"/>
      <c r="B26" s="10"/>
      <c r="C26" s="7"/>
      <c r="D26" s="6"/>
      <c r="E26" s="8"/>
      <c r="F26" s="8"/>
      <c r="G26" s="8"/>
      <c r="H26" s="8"/>
      <c r="I26" s="8"/>
      <c r="J26" s="8"/>
      <c r="K26" s="6"/>
      <c r="L26" s="6"/>
      <c r="M26" s="6"/>
      <c r="N26" s="6"/>
      <c r="O26" s="6"/>
      <c r="P26" s="6"/>
    </row>
    <row r="27" spans="1:16">
      <c r="A27" s="6"/>
      <c r="B27" s="6"/>
      <c r="C27" s="7"/>
      <c r="D27" s="6"/>
      <c r="E27" s="8"/>
      <c r="F27" s="8"/>
      <c r="G27" s="8"/>
      <c r="H27" s="8"/>
      <c r="I27" s="8"/>
      <c r="J27" s="8"/>
      <c r="K27" s="6"/>
      <c r="L27" s="6"/>
      <c r="M27" s="6"/>
      <c r="N27" s="6"/>
      <c r="O27" s="6"/>
      <c r="P27" s="6"/>
    </row>
    <row r="28" spans="1:16">
      <c r="A28" s="6"/>
      <c r="B28" s="6"/>
      <c r="C28" s="7"/>
      <c r="D28" s="6"/>
      <c r="E28" s="8"/>
      <c r="F28" s="8"/>
      <c r="G28" s="8"/>
      <c r="H28" s="8"/>
      <c r="I28" s="8"/>
      <c r="J28" s="8"/>
      <c r="K28" s="6"/>
      <c r="L28" s="6"/>
      <c r="M28" s="6"/>
      <c r="N28" s="6"/>
      <c r="O28" s="6"/>
      <c r="P28" s="6"/>
    </row>
    <row r="29" spans="1:16">
      <c r="A29" s="6"/>
      <c r="B29" s="6"/>
      <c r="C29" s="7"/>
      <c r="D29" s="6"/>
      <c r="E29" s="8"/>
      <c r="F29" s="8"/>
      <c r="G29" s="8"/>
      <c r="H29" s="8"/>
      <c r="I29" s="8"/>
      <c r="J29" s="8"/>
      <c r="K29" s="6"/>
      <c r="L29" s="6"/>
      <c r="M29" s="6"/>
      <c r="N29" s="6"/>
      <c r="O29" s="6"/>
      <c r="P29" s="6"/>
    </row>
    <row r="30" spans="1:16">
      <c r="A30" s="6"/>
      <c r="B30" s="6"/>
      <c r="C30" s="7"/>
      <c r="D30" s="6"/>
      <c r="E30" s="8"/>
      <c r="F30" s="8"/>
      <c r="G30" s="8"/>
      <c r="H30" s="8"/>
      <c r="I30" s="8"/>
      <c r="J30" s="8"/>
      <c r="K30" s="6"/>
      <c r="L30" s="6"/>
      <c r="M30" s="6"/>
      <c r="N30" s="6"/>
      <c r="O30" s="6"/>
      <c r="P30" s="6"/>
    </row>
    <row r="31" spans="1:16">
      <c r="A31" s="6"/>
      <c r="B31" s="6"/>
      <c r="C31" s="7"/>
      <c r="D31" s="6"/>
      <c r="E31" s="8"/>
      <c r="F31" s="8"/>
      <c r="G31" s="8"/>
      <c r="H31" s="8"/>
      <c r="I31" s="8"/>
      <c r="J31" s="8"/>
      <c r="K31" s="6"/>
      <c r="L31" s="6"/>
      <c r="M31" s="6"/>
      <c r="N31" s="6"/>
      <c r="O31" s="6"/>
      <c r="P31" s="6"/>
    </row>
    <row r="32" spans="1:16">
      <c r="A32" s="6"/>
      <c r="B32" s="6"/>
      <c r="C32" s="7"/>
      <c r="D32" s="6"/>
      <c r="E32" s="8"/>
      <c r="F32" s="8"/>
      <c r="G32" s="8"/>
      <c r="H32" s="8"/>
      <c r="I32" s="8"/>
      <c r="J32" s="8"/>
      <c r="K32" s="6"/>
      <c r="L32" s="6"/>
      <c r="M32" s="6"/>
      <c r="N32" s="6"/>
      <c r="O32" s="6"/>
      <c r="P32" s="6"/>
    </row>
    <row r="33" spans="1:16">
      <c r="A33" s="6"/>
      <c r="B33" s="6"/>
      <c r="C33" s="7"/>
      <c r="D33" s="6"/>
      <c r="E33" s="8"/>
      <c r="F33" s="8"/>
      <c r="G33" s="8"/>
      <c r="H33" s="8"/>
      <c r="I33" s="8"/>
      <c r="J33" s="8"/>
      <c r="K33" s="6"/>
      <c r="L33" s="6"/>
      <c r="M33" s="6"/>
      <c r="N33" s="6"/>
      <c r="O33" s="6"/>
      <c r="P33" s="6"/>
    </row>
    <row r="34" spans="1:16">
      <c r="A34" s="6"/>
      <c r="B34" s="6"/>
      <c r="C34" s="7"/>
      <c r="D34" s="6"/>
      <c r="E34" s="8"/>
      <c r="F34" s="8"/>
      <c r="G34" s="8"/>
      <c r="H34" s="8"/>
      <c r="I34" s="8"/>
      <c r="J34" s="8"/>
      <c r="K34" s="6"/>
      <c r="L34" s="6"/>
      <c r="M34" s="6"/>
      <c r="N34" s="6"/>
      <c r="O34" s="6"/>
      <c r="P34" s="6"/>
    </row>
    <row r="35" spans="1:16">
      <c r="A35" s="6"/>
      <c r="B35" s="6"/>
      <c r="C35" s="7"/>
      <c r="D35" s="6"/>
      <c r="E35" s="8"/>
      <c r="F35" s="8"/>
      <c r="G35" s="8"/>
      <c r="H35" s="8"/>
      <c r="I35" s="8"/>
      <c r="J35" s="8"/>
      <c r="K35" s="6"/>
      <c r="L35" s="6"/>
      <c r="M35" s="6"/>
      <c r="N35" s="6"/>
      <c r="O35" s="6"/>
      <c r="P35" s="6"/>
    </row>
    <row r="36" spans="1:16">
      <c r="A36" s="6"/>
      <c r="B36" s="6"/>
      <c r="C36" s="7"/>
      <c r="D36" s="6"/>
      <c r="E36" s="8"/>
      <c r="F36" s="8"/>
      <c r="G36" s="8"/>
      <c r="H36" s="8"/>
      <c r="I36" s="8"/>
      <c r="J36" s="8"/>
      <c r="K36" s="6"/>
      <c r="L36" s="6"/>
      <c r="M36" s="6"/>
      <c r="N36" s="6"/>
      <c r="O36" s="6"/>
      <c r="P36" s="6"/>
    </row>
    <row r="37" spans="1:16">
      <c r="A37" s="6"/>
      <c r="B37" s="6"/>
      <c r="C37" s="7"/>
      <c r="D37" s="6"/>
      <c r="E37" s="8"/>
      <c r="F37" s="8"/>
      <c r="G37" s="8"/>
      <c r="H37" s="8"/>
      <c r="I37" s="8"/>
      <c r="J37" s="8"/>
      <c r="K37" s="6"/>
      <c r="L37" s="6"/>
      <c r="M37" s="6"/>
      <c r="N37" s="6"/>
      <c r="O37" s="6"/>
      <c r="P37" s="6"/>
    </row>
    <row r="38" spans="1:16">
      <c r="A38" s="6"/>
      <c r="B38" s="6"/>
      <c r="C38" s="7"/>
      <c r="D38" s="6"/>
      <c r="E38" s="8"/>
      <c r="F38" s="8"/>
      <c r="G38" s="8"/>
      <c r="H38" s="8"/>
      <c r="I38" s="8"/>
      <c r="J38" s="8"/>
      <c r="K38" s="6"/>
      <c r="L38" s="6"/>
      <c r="M38" s="6"/>
      <c r="N38" s="6"/>
      <c r="O38" s="6"/>
      <c r="P38" s="6"/>
    </row>
    <row r="39" spans="1:16">
      <c r="A39" s="6"/>
      <c r="B39" s="6"/>
      <c r="C39" s="7"/>
      <c r="D39" s="6"/>
      <c r="E39" s="8"/>
      <c r="F39" s="8"/>
      <c r="G39" s="8"/>
      <c r="H39" s="8"/>
      <c r="I39" s="8"/>
      <c r="J39" s="8"/>
      <c r="K39" s="6"/>
      <c r="L39" s="6"/>
      <c r="M39" s="6"/>
      <c r="N39" s="6"/>
      <c r="O39" s="6"/>
      <c r="P39" s="6"/>
    </row>
    <row r="40" spans="1:16">
      <c r="A40" s="6"/>
      <c r="B40" s="6"/>
      <c r="C40" s="7"/>
      <c r="D40" s="6"/>
      <c r="E40" s="8"/>
      <c r="F40" s="8"/>
      <c r="G40" s="8"/>
      <c r="H40" s="8"/>
      <c r="I40" s="8"/>
      <c r="J40" s="8"/>
      <c r="K40" s="6"/>
      <c r="L40" s="6"/>
      <c r="M40" s="6"/>
      <c r="N40" s="6"/>
      <c r="O40" s="6"/>
      <c r="P40" s="6"/>
    </row>
    <row r="41" spans="1:16">
      <c r="A41" s="6"/>
      <c r="B41" s="6"/>
      <c r="C41" s="7"/>
      <c r="D41" s="6"/>
      <c r="E41" s="8"/>
      <c r="F41" s="8"/>
      <c r="G41" s="8"/>
      <c r="H41" s="8"/>
      <c r="I41" s="8"/>
      <c r="J41" s="8"/>
      <c r="K41" s="6"/>
      <c r="L41" s="6"/>
      <c r="M41" s="6"/>
      <c r="N41" s="6"/>
      <c r="O41" s="6"/>
      <c r="P41" s="6"/>
    </row>
    <row r="42" spans="1:16">
      <c r="A42" s="6"/>
      <c r="B42" s="6"/>
      <c r="C42" s="7"/>
      <c r="D42" s="6"/>
      <c r="E42" s="8"/>
      <c r="F42" s="8"/>
      <c r="G42" s="8"/>
      <c r="H42" s="8"/>
      <c r="I42" s="8"/>
      <c r="J42" s="8"/>
      <c r="K42" s="6"/>
      <c r="L42" s="6"/>
      <c r="M42" s="6"/>
      <c r="N42" s="6"/>
      <c r="O42" s="6"/>
      <c r="P42" s="6"/>
    </row>
    <row r="43" spans="1:16">
      <c r="A43" s="6"/>
      <c r="B43" s="6"/>
      <c r="C43" s="7"/>
      <c r="D43" s="6"/>
      <c r="E43" s="8"/>
      <c r="F43" s="8"/>
      <c r="G43" s="8"/>
      <c r="H43" s="8"/>
      <c r="I43" s="8"/>
      <c r="J43" s="8"/>
      <c r="K43" s="6"/>
      <c r="L43" s="6"/>
      <c r="M43" s="6"/>
      <c r="N43" s="6"/>
      <c r="O43" s="6"/>
      <c r="P43" s="6"/>
    </row>
    <row r="44" spans="1:16">
      <c r="A44" s="6"/>
      <c r="B44" s="6"/>
      <c r="C44" s="7"/>
      <c r="D44" s="6"/>
      <c r="E44" s="8"/>
      <c r="F44" s="8"/>
      <c r="G44" s="8"/>
      <c r="H44" s="8"/>
      <c r="I44" s="8"/>
      <c r="J44" s="8"/>
      <c r="K44" s="6"/>
      <c r="L44" s="6"/>
      <c r="M44" s="6"/>
      <c r="N44" s="6"/>
      <c r="O44" s="6"/>
      <c r="P44" s="6"/>
    </row>
    <row r="45" spans="1:16">
      <c r="A45" s="6"/>
      <c r="B45" s="6"/>
      <c r="C45" s="7"/>
      <c r="D45" s="6"/>
      <c r="E45" s="8"/>
      <c r="F45" s="8"/>
      <c r="G45" s="8"/>
      <c r="H45" s="8"/>
      <c r="I45" s="8"/>
      <c r="J45" s="8"/>
      <c r="K45" s="6"/>
      <c r="L45" s="6"/>
      <c r="M45" s="6"/>
      <c r="N45" s="6"/>
      <c r="O45" s="6"/>
      <c r="P45" s="6"/>
    </row>
    <row r="46" spans="1:16">
      <c r="A46" s="6"/>
      <c r="B46" s="6"/>
      <c r="C46" s="7"/>
      <c r="D46" s="6"/>
      <c r="E46" s="8"/>
      <c r="F46" s="8"/>
      <c r="G46" s="8"/>
      <c r="H46" s="8"/>
      <c r="I46" s="8"/>
      <c r="J46" s="8"/>
      <c r="K46" s="6"/>
      <c r="L46" s="6"/>
      <c r="M46" s="6"/>
      <c r="N46" s="6"/>
      <c r="O46" s="6"/>
      <c r="P46" s="6"/>
    </row>
    <row r="47" spans="1:16">
      <c r="A47" s="6"/>
      <c r="B47" s="6"/>
      <c r="C47" s="7"/>
      <c r="D47" s="6"/>
      <c r="E47" s="8"/>
      <c r="F47" s="8"/>
      <c r="G47" s="8"/>
      <c r="H47" s="8"/>
      <c r="I47" s="8"/>
      <c r="J47" s="8"/>
      <c r="K47" s="6"/>
      <c r="L47" s="6"/>
      <c r="M47" s="6"/>
      <c r="N47" s="6"/>
      <c r="O47" s="6"/>
      <c r="P47" s="6"/>
    </row>
    <row r="48" spans="1:16">
      <c r="A48" s="6"/>
      <c r="B48" s="6"/>
      <c r="C48" s="7"/>
      <c r="D48" s="6"/>
      <c r="E48" s="8"/>
      <c r="F48" s="8"/>
      <c r="G48" s="8"/>
      <c r="H48" s="8"/>
      <c r="I48" s="8"/>
      <c r="J48" s="8"/>
      <c r="K48" s="6"/>
      <c r="L48" s="6"/>
      <c r="M48" s="6"/>
      <c r="N48" s="6"/>
      <c r="O48" s="6"/>
      <c r="P48" s="6"/>
    </row>
    <row r="49" spans="1:16">
      <c r="A49" s="6"/>
      <c r="B49" s="6"/>
      <c r="C49" s="7"/>
      <c r="D49" s="6"/>
      <c r="E49" s="8"/>
      <c r="F49" s="8"/>
      <c r="G49" s="8"/>
      <c r="H49" s="8"/>
      <c r="I49" s="8"/>
      <c r="J49" s="8"/>
      <c r="K49" s="6"/>
      <c r="L49" s="6"/>
      <c r="M49" s="6"/>
      <c r="N49" s="6"/>
      <c r="O49" s="6"/>
      <c r="P49" s="6"/>
    </row>
    <row r="50" spans="1:16">
      <c r="A50" s="6"/>
      <c r="B50" s="6"/>
      <c r="C50" s="7"/>
      <c r="D50" s="6"/>
      <c r="E50" s="8"/>
      <c r="F50" s="8"/>
      <c r="G50" s="8"/>
      <c r="H50" s="8"/>
      <c r="I50" s="8"/>
      <c r="J50" s="8"/>
      <c r="K50" s="6"/>
      <c r="L50" s="6"/>
      <c r="M50" s="6"/>
      <c r="N50" s="6"/>
      <c r="O50" s="6"/>
      <c r="P50" s="6"/>
    </row>
    <row r="51" spans="1:16">
      <c r="A51" s="6"/>
      <c r="B51" s="6"/>
      <c r="C51" s="7"/>
      <c r="D51" s="6"/>
      <c r="E51" s="8"/>
      <c r="F51" s="8"/>
      <c r="G51" s="8"/>
      <c r="H51" s="8"/>
      <c r="I51" s="8"/>
      <c r="J51" s="8"/>
      <c r="K51" s="6"/>
      <c r="L51" s="6"/>
      <c r="M51" s="6"/>
      <c r="N51" s="6"/>
      <c r="O51" s="6"/>
      <c r="P51" s="6"/>
    </row>
    <row r="52" spans="1:16">
      <c r="A52" s="6"/>
      <c r="B52" s="6"/>
      <c r="C52" s="7"/>
      <c r="D52" s="6"/>
      <c r="E52" s="8"/>
      <c r="F52" s="8"/>
      <c r="G52" s="8"/>
      <c r="H52" s="8"/>
      <c r="I52" s="8"/>
      <c r="J52" s="8"/>
      <c r="K52" s="6"/>
      <c r="L52" s="6"/>
      <c r="M52" s="6"/>
      <c r="N52" s="6"/>
      <c r="O52" s="6"/>
      <c r="P52" s="6"/>
    </row>
    <row r="53" spans="1:16">
      <c r="A53" s="6"/>
      <c r="B53" s="6"/>
      <c r="C53" s="7"/>
      <c r="D53" s="6"/>
      <c r="E53" s="8"/>
      <c r="F53" s="8"/>
      <c r="G53" s="8"/>
      <c r="H53" s="8"/>
      <c r="I53" s="8"/>
      <c r="J53" s="8"/>
      <c r="K53" s="6"/>
      <c r="L53" s="6"/>
      <c r="M53" s="6"/>
      <c r="N53" s="6"/>
      <c r="O53" s="6"/>
      <c r="P53" s="6"/>
    </row>
    <row r="54" spans="1:16">
      <c r="A54" s="6"/>
      <c r="B54" s="6"/>
      <c r="C54" s="7"/>
      <c r="D54" s="6"/>
      <c r="E54" s="8"/>
      <c r="F54" s="8"/>
      <c r="G54" s="8"/>
      <c r="H54" s="8"/>
      <c r="I54" s="8"/>
      <c r="J54" s="8"/>
      <c r="K54" s="6"/>
      <c r="L54" s="6"/>
      <c r="M54" s="6"/>
      <c r="N54" s="6"/>
      <c r="O54" s="6"/>
      <c r="P54" s="6"/>
    </row>
    <row r="55" spans="1:16">
      <c r="A55" s="6"/>
      <c r="B55" s="6"/>
      <c r="C55" s="7"/>
      <c r="D55" s="6"/>
      <c r="E55" s="8"/>
      <c r="F55" s="8"/>
      <c r="G55" s="8"/>
      <c r="H55" s="8"/>
      <c r="I55" s="8"/>
      <c r="J55" s="8"/>
      <c r="K55" s="6"/>
      <c r="L55" s="6"/>
      <c r="M55" s="6"/>
      <c r="N55" s="6"/>
      <c r="O55" s="6"/>
      <c r="P55" s="6"/>
    </row>
    <row r="56" spans="1:16">
      <c r="A56" s="6"/>
      <c r="B56" s="6"/>
      <c r="C56" s="7"/>
      <c r="D56" s="6"/>
      <c r="E56" s="8"/>
      <c r="F56" s="8"/>
      <c r="G56" s="8"/>
      <c r="H56" s="8"/>
      <c r="I56" s="8"/>
      <c r="J56" s="8"/>
      <c r="K56" s="6"/>
      <c r="L56" s="6"/>
      <c r="M56" s="6"/>
      <c r="N56" s="6"/>
      <c r="O56" s="6"/>
      <c r="P56" s="6"/>
    </row>
  </sheetData>
  <sheetProtection sheet="1" objects="1" scenarios="1"/>
  <mergeCells count="5">
    <mergeCell ref="B2:E2"/>
    <mergeCell ref="E18:J18"/>
    <mergeCell ref="E20:J20"/>
    <mergeCell ref="F22:J22"/>
    <mergeCell ref="F24:J24"/>
  </mergeCells>
  <conditionalFormatting sqref="G13">
    <cfRule type="expression" dxfId="1" priority="2">
      <formula>$G$13&gt;30</formula>
    </cfRule>
  </conditionalFormatting>
  <conditionalFormatting sqref="G15">
    <cfRule type="expression" dxfId="0" priority="1">
      <formula>$G$15&gt;30</formula>
    </cfRule>
  </conditionalFormatting>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6">
        <x14:dataValidation type="list" allowBlank="1" showInputMessage="1" xr:uid="{5D515520-3685-CE4A-B0CE-99D91B89E5B1}">
          <x14:formula1>
            <xm:f>Selectors!$A$1:$A$3</xm:f>
          </x14:formula1>
          <xm:sqref>C7</xm:sqref>
        </x14:dataValidation>
        <x14:dataValidation type="list" allowBlank="1" showInputMessage="1" showErrorMessage="1" xr:uid="{EC3B53EA-35ED-274A-B5E7-550EA8794665}">
          <x14:formula1>
            <xm:f>Selectors!$B$1:$B$2</xm:f>
          </x14:formula1>
          <xm:sqref>C8:C9</xm:sqref>
        </x14:dataValidation>
        <x14:dataValidation type="list" allowBlank="1" showInputMessage="1" showErrorMessage="1" xr:uid="{3747A68A-4325-0C41-A833-D1B32167D9CB}">
          <x14:formula1>
            <xm:f>Selectors!$D$1:$D$2</xm:f>
          </x14:formula1>
          <xm:sqref>H7:H10</xm:sqref>
        </x14:dataValidation>
        <x14:dataValidation type="list" allowBlank="1" showInputMessage="1" showErrorMessage="1" xr:uid="{EDEE6B39-492B-FD46-87AD-441605E2A82E}">
          <x14:formula1>
            <xm:f>Selectors!$C$1:$C$2</xm:f>
          </x14:formula1>
          <xm:sqref>G7:G10</xm:sqref>
        </x14:dataValidation>
        <x14:dataValidation type="list" allowBlank="1" showInputMessage="1" showErrorMessage="1" xr:uid="{01F25A2B-C46D-2648-A91E-A97E8B102690}">
          <x14:formula1>
            <xm:f>Selectors!$G$1:$G$43</xm:f>
          </x14:formula1>
          <xm:sqref>J6</xm:sqref>
        </x14:dataValidation>
        <x14:dataValidation type="list" allowBlank="1" showInputMessage="1" showErrorMessage="1" xr:uid="{780DC1CE-9177-429D-A3A0-DCEDC7990CE1}">
          <x14:formula1>
            <xm:f>Selectors!$G$2:$G$46</xm:f>
          </x14:formula1>
          <xm:sqref>J7:J10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702B7-8DEF-8D45-BB08-7B48EBD19519}">
  <sheetPr codeName="Sheet5"/>
  <dimension ref="A1:K59"/>
  <sheetViews>
    <sheetView workbookViewId="0">
      <selection activeCell="C10" sqref="C10"/>
    </sheetView>
  </sheetViews>
  <sheetFormatPr defaultColWidth="11" defaultRowHeight="18.5"/>
  <cols>
    <col min="2" max="2" width="47.58203125" customWidth="1"/>
    <col min="3" max="3" width="137" style="3" customWidth="1"/>
    <col min="4" max="4" width="45.08203125" customWidth="1"/>
    <col min="5" max="5" width="13.5" style="2" customWidth="1"/>
    <col min="6" max="6" width="50.33203125" style="2" customWidth="1"/>
    <col min="7" max="8" width="10.83203125" style="2"/>
    <col min="9" max="9" width="17.58203125" style="2" customWidth="1"/>
    <col min="10" max="10" width="60" style="2" customWidth="1"/>
  </cols>
  <sheetData>
    <row r="1" spans="1:11">
      <c r="A1" s="6"/>
      <c r="B1" s="6"/>
      <c r="C1" s="7"/>
      <c r="D1" s="6"/>
      <c r="E1" s="8"/>
      <c r="F1" s="8"/>
      <c r="G1" s="8"/>
      <c r="H1" s="8"/>
      <c r="I1" s="8"/>
      <c r="J1" s="8"/>
      <c r="K1" s="6"/>
    </row>
    <row r="2" spans="1:11" ht="31">
      <c r="A2" s="6"/>
      <c r="B2" s="99" t="s">
        <v>57</v>
      </c>
      <c r="C2" s="99"/>
      <c r="D2" s="99"/>
      <c r="E2" s="99"/>
      <c r="F2" s="8"/>
      <c r="G2" s="8"/>
      <c r="H2" s="8"/>
      <c r="I2" s="8"/>
      <c r="J2" s="8"/>
      <c r="K2" s="6"/>
    </row>
    <row r="3" spans="1:11">
      <c r="A3" s="6"/>
      <c r="B3" s="6"/>
      <c r="C3" s="7"/>
      <c r="D3" s="6"/>
      <c r="E3" s="8"/>
      <c r="F3" s="8"/>
      <c r="G3" s="8"/>
      <c r="H3" s="8"/>
      <c r="I3" s="8"/>
      <c r="J3" s="8"/>
      <c r="K3" s="6"/>
    </row>
    <row r="4" spans="1:11">
      <c r="A4" s="6"/>
      <c r="B4" s="9"/>
      <c r="C4" s="7"/>
      <c r="D4" s="6"/>
      <c r="E4" s="8"/>
      <c r="F4" s="8"/>
      <c r="G4" s="8"/>
      <c r="H4" s="8"/>
      <c r="I4" s="8"/>
      <c r="J4" s="8"/>
      <c r="K4" s="6"/>
    </row>
    <row r="5" spans="1:11">
      <c r="A5" s="6"/>
      <c r="B5" s="14" t="s">
        <v>67</v>
      </c>
      <c r="C5" s="25" t="s">
        <v>68</v>
      </c>
      <c r="D5" s="26"/>
      <c r="E5" s="26"/>
      <c r="F5" s="26"/>
      <c r="G5" s="26"/>
      <c r="H5" s="26"/>
      <c r="I5" s="26"/>
      <c r="J5" s="8"/>
      <c r="K5" s="6"/>
    </row>
    <row r="6" spans="1:11" ht="206.15" customHeight="1">
      <c r="A6" s="6"/>
      <c r="B6" s="15" t="s">
        <v>69</v>
      </c>
      <c r="C6" s="51"/>
      <c r="D6" s="36" t="str">
        <f>IF(ISBLANK(C6),"You must complete the rationale","")</f>
        <v>You must complete the rationale</v>
      </c>
      <c r="E6" s="29"/>
      <c r="F6" s="29"/>
      <c r="G6" s="29"/>
      <c r="H6" s="29"/>
      <c r="I6" s="29"/>
      <c r="J6" s="8"/>
      <c r="K6" s="6"/>
    </row>
    <row r="7" spans="1:11">
      <c r="A7" s="6"/>
      <c r="B7" s="9"/>
      <c r="C7" s="18"/>
      <c r="D7" s="28"/>
      <c r="E7" s="19"/>
      <c r="F7" s="19"/>
      <c r="G7" s="8"/>
      <c r="H7" s="8"/>
      <c r="I7" s="8"/>
      <c r="J7" s="8"/>
      <c r="K7" s="6"/>
    </row>
    <row r="8" spans="1:11" ht="230.15" customHeight="1">
      <c r="A8" s="6"/>
      <c r="B8" s="15" t="s">
        <v>70</v>
      </c>
      <c r="C8" s="51"/>
      <c r="D8" s="36" t="str">
        <f>IF(ISBLANK(C8),"You must complete the rationale","")</f>
        <v>You must complete the rationale</v>
      </c>
      <c r="E8" s="29"/>
      <c r="F8" s="29"/>
      <c r="G8" s="29"/>
      <c r="H8" s="29"/>
      <c r="I8" s="29"/>
      <c r="J8" s="8"/>
      <c r="K8" s="6"/>
    </row>
    <row r="9" spans="1:11">
      <c r="A9" s="6"/>
      <c r="B9" s="10"/>
      <c r="C9" s="19"/>
      <c r="D9" s="28"/>
      <c r="E9" s="19"/>
      <c r="F9" s="19"/>
      <c r="G9" s="8"/>
      <c r="H9" s="8"/>
      <c r="I9" s="8"/>
      <c r="J9" s="8"/>
      <c r="K9" s="6"/>
    </row>
    <row r="10" spans="1:11" ht="209.15" customHeight="1">
      <c r="A10" s="6"/>
      <c r="B10" s="15" t="s">
        <v>71</v>
      </c>
      <c r="C10" s="51"/>
      <c r="D10" s="36" t="str">
        <f>IF(ISBLANK(C10),"You must complete the rationale","")</f>
        <v>You must complete the rationale</v>
      </c>
      <c r="E10" s="29"/>
      <c r="F10" s="29"/>
      <c r="G10" s="29"/>
      <c r="H10" s="29"/>
      <c r="I10" s="29"/>
      <c r="J10" s="8"/>
      <c r="K10" s="6"/>
    </row>
    <row r="11" spans="1:11">
      <c r="A11" s="6"/>
      <c r="B11" s="10"/>
      <c r="C11" s="7"/>
      <c r="D11" s="6"/>
      <c r="E11" s="8"/>
      <c r="F11" s="8"/>
      <c r="G11" s="8"/>
      <c r="H11" s="8"/>
      <c r="I11" s="8"/>
      <c r="J11" s="8"/>
      <c r="K11" s="6"/>
    </row>
    <row r="12" spans="1:11">
      <c r="A12" s="6"/>
      <c r="B12" s="10"/>
      <c r="C12" s="7"/>
      <c r="D12" s="6"/>
      <c r="E12" s="8"/>
      <c r="F12" s="8"/>
      <c r="G12" s="8"/>
      <c r="H12" s="8"/>
      <c r="I12" s="8"/>
      <c r="J12" s="8"/>
      <c r="K12" s="6"/>
    </row>
    <row r="13" spans="1:11">
      <c r="A13" s="6"/>
      <c r="B13" s="10"/>
      <c r="C13" s="7"/>
      <c r="D13" s="6"/>
      <c r="E13" s="8"/>
      <c r="F13" s="8"/>
      <c r="G13" s="8"/>
      <c r="H13" s="8"/>
      <c r="I13" s="8"/>
      <c r="J13" s="8"/>
      <c r="K13" s="6"/>
    </row>
    <row r="14" spans="1:11">
      <c r="A14" s="6"/>
      <c r="B14" s="10"/>
      <c r="C14" s="7"/>
      <c r="D14" s="6"/>
      <c r="E14" s="8"/>
      <c r="F14" s="8"/>
      <c r="G14" s="8"/>
      <c r="H14" s="8"/>
      <c r="I14" s="8"/>
      <c r="J14" s="8"/>
      <c r="K14" s="6"/>
    </row>
    <row r="15" spans="1:11">
      <c r="A15" s="6"/>
      <c r="B15" s="10"/>
      <c r="C15" s="7"/>
      <c r="D15" s="6"/>
      <c r="E15" s="8"/>
      <c r="F15" s="8"/>
      <c r="G15" s="8"/>
      <c r="H15" s="8"/>
      <c r="I15" s="8"/>
      <c r="J15" s="8"/>
      <c r="K15" s="6"/>
    </row>
    <row r="16" spans="1:11">
      <c r="A16" s="6"/>
      <c r="B16" s="10"/>
      <c r="C16" s="7"/>
      <c r="D16" s="6"/>
      <c r="E16" s="8"/>
      <c r="F16" s="8"/>
      <c r="G16" s="8"/>
      <c r="H16" s="8"/>
      <c r="I16" s="8"/>
      <c r="J16" s="8"/>
      <c r="K16" s="6"/>
    </row>
    <row r="17" spans="1:11">
      <c r="A17" s="6"/>
      <c r="B17" s="10"/>
      <c r="C17" s="7"/>
      <c r="D17" s="6"/>
      <c r="E17" s="8"/>
      <c r="F17" s="8"/>
      <c r="G17" s="8"/>
      <c r="H17" s="8"/>
      <c r="I17" s="8"/>
      <c r="J17" s="8"/>
      <c r="K17" s="6"/>
    </row>
    <row r="18" spans="1:11">
      <c r="A18" s="6"/>
      <c r="B18" s="10"/>
      <c r="C18" s="7"/>
      <c r="D18" s="6"/>
      <c r="E18" s="8"/>
      <c r="F18" s="8"/>
      <c r="G18" s="8"/>
      <c r="H18" s="8"/>
      <c r="I18" s="8"/>
      <c r="J18" s="8"/>
      <c r="K18" s="6"/>
    </row>
    <row r="19" spans="1:11">
      <c r="A19" s="6"/>
      <c r="B19" s="10"/>
      <c r="C19" s="7"/>
      <c r="D19" s="6"/>
      <c r="E19" s="8"/>
      <c r="F19" s="8"/>
      <c r="G19" s="8"/>
      <c r="H19" s="8"/>
      <c r="I19" s="8"/>
      <c r="J19" s="8"/>
      <c r="K19" s="6"/>
    </row>
    <row r="20" spans="1:11">
      <c r="A20" s="6"/>
      <c r="B20" s="10"/>
      <c r="C20" s="7"/>
      <c r="D20" s="6"/>
      <c r="E20" s="8"/>
      <c r="F20" s="8"/>
      <c r="G20" s="8"/>
      <c r="H20" s="8"/>
      <c r="I20" s="8"/>
      <c r="J20" s="8"/>
      <c r="K20" s="6"/>
    </row>
    <row r="21" spans="1:11">
      <c r="A21" s="6"/>
      <c r="B21" s="6"/>
      <c r="C21" s="7"/>
      <c r="D21" s="6"/>
      <c r="E21" s="8"/>
      <c r="F21" s="8"/>
      <c r="G21" s="8"/>
      <c r="H21" s="8"/>
      <c r="I21" s="8"/>
      <c r="J21" s="8"/>
      <c r="K21" s="6"/>
    </row>
    <row r="22" spans="1:11">
      <c r="A22" s="6"/>
      <c r="B22" s="6"/>
      <c r="C22" s="7"/>
      <c r="D22" s="6"/>
      <c r="E22" s="8"/>
      <c r="F22" s="8"/>
      <c r="G22" s="8"/>
      <c r="H22" s="8"/>
      <c r="I22" s="8"/>
      <c r="J22" s="8"/>
      <c r="K22" s="6"/>
    </row>
    <row r="23" spans="1:11">
      <c r="A23" s="6"/>
      <c r="B23" s="6"/>
      <c r="C23" s="7"/>
      <c r="D23" s="6"/>
      <c r="E23" s="8"/>
      <c r="F23" s="8"/>
      <c r="G23" s="8"/>
      <c r="H23" s="8"/>
      <c r="I23" s="8"/>
      <c r="J23" s="8"/>
      <c r="K23" s="6"/>
    </row>
    <row r="24" spans="1:11">
      <c r="A24" s="6"/>
      <c r="B24" s="6"/>
      <c r="C24" s="7"/>
      <c r="D24" s="6"/>
      <c r="E24" s="8"/>
      <c r="F24" s="8"/>
      <c r="G24" s="8"/>
      <c r="H24" s="8"/>
      <c r="I24" s="8"/>
      <c r="J24" s="8"/>
      <c r="K24" s="6"/>
    </row>
    <row r="25" spans="1:11">
      <c r="A25" s="6"/>
      <c r="B25" s="6"/>
      <c r="C25" s="7"/>
      <c r="D25" s="6"/>
      <c r="E25" s="8"/>
      <c r="F25" s="8"/>
      <c r="G25" s="8"/>
      <c r="H25" s="8"/>
      <c r="I25" s="8"/>
      <c r="J25" s="8"/>
      <c r="K25" s="6"/>
    </row>
    <row r="26" spans="1:11">
      <c r="A26" s="6"/>
      <c r="B26" s="6"/>
      <c r="C26" s="7"/>
      <c r="D26" s="6"/>
      <c r="E26" s="8"/>
      <c r="F26" s="8"/>
      <c r="G26" s="8"/>
      <c r="H26" s="8"/>
      <c r="I26" s="8"/>
      <c r="J26" s="8"/>
      <c r="K26" s="6"/>
    </row>
    <row r="27" spans="1:11">
      <c r="A27" s="6"/>
      <c r="B27" s="6"/>
      <c r="C27" s="7"/>
      <c r="D27" s="6"/>
      <c r="E27" s="8"/>
      <c r="F27" s="8"/>
      <c r="G27" s="8"/>
      <c r="H27" s="8"/>
      <c r="I27" s="8"/>
      <c r="J27" s="8"/>
      <c r="K27" s="6"/>
    </row>
    <row r="28" spans="1:11">
      <c r="A28" s="6"/>
      <c r="B28" s="6"/>
      <c r="C28" s="7"/>
      <c r="D28" s="6"/>
      <c r="E28" s="8"/>
      <c r="F28" s="8"/>
      <c r="G28" s="8"/>
      <c r="H28" s="8"/>
      <c r="I28" s="8"/>
      <c r="J28" s="8"/>
      <c r="K28" s="6"/>
    </row>
    <row r="29" spans="1:11">
      <c r="A29" s="6"/>
      <c r="B29" s="6"/>
      <c r="C29" s="7"/>
      <c r="D29" s="6"/>
      <c r="E29" s="8"/>
      <c r="F29" s="8"/>
      <c r="G29" s="8"/>
      <c r="H29" s="8"/>
      <c r="I29" s="8"/>
      <c r="J29" s="8"/>
      <c r="K29" s="6"/>
    </row>
    <row r="30" spans="1:11">
      <c r="A30" s="6"/>
      <c r="B30" s="6"/>
      <c r="C30" s="7"/>
      <c r="D30" s="6"/>
      <c r="E30" s="8"/>
      <c r="F30" s="8"/>
      <c r="G30" s="8"/>
      <c r="H30" s="8"/>
      <c r="I30" s="8"/>
      <c r="J30" s="8"/>
      <c r="K30" s="6"/>
    </row>
    <row r="31" spans="1:11">
      <c r="A31" s="6"/>
      <c r="B31" s="6"/>
      <c r="C31" s="7"/>
      <c r="D31" s="6"/>
      <c r="E31" s="8"/>
      <c r="F31" s="8"/>
      <c r="G31" s="8"/>
      <c r="H31" s="8"/>
      <c r="I31" s="8"/>
      <c r="J31" s="8"/>
      <c r="K31" s="6"/>
    </row>
    <row r="32" spans="1:11">
      <c r="A32" s="6"/>
      <c r="B32" s="6"/>
      <c r="C32" s="7"/>
      <c r="D32" s="6"/>
      <c r="E32" s="8"/>
      <c r="F32" s="8"/>
      <c r="G32" s="8"/>
      <c r="H32" s="8"/>
      <c r="I32" s="8"/>
      <c r="J32" s="8"/>
      <c r="K32" s="6"/>
    </row>
    <row r="33" spans="1:11">
      <c r="A33" s="6"/>
      <c r="B33" s="6"/>
      <c r="C33" s="7"/>
      <c r="D33" s="6"/>
      <c r="E33" s="8"/>
      <c r="F33" s="8"/>
      <c r="G33" s="8"/>
      <c r="H33" s="8"/>
      <c r="I33" s="8"/>
      <c r="J33" s="8"/>
      <c r="K33" s="6"/>
    </row>
    <row r="34" spans="1:11">
      <c r="A34" s="6"/>
      <c r="B34" s="6"/>
      <c r="C34" s="7"/>
      <c r="D34" s="6"/>
      <c r="E34" s="8"/>
      <c r="F34" s="8"/>
      <c r="G34" s="8"/>
      <c r="H34" s="8"/>
      <c r="I34" s="8"/>
      <c r="J34" s="8"/>
      <c r="K34" s="6"/>
    </row>
    <row r="35" spans="1:11">
      <c r="A35" s="6"/>
      <c r="B35" s="6"/>
      <c r="C35" s="7"/>
      <c r="D35" s="6"/>
      <c r="E35" s="8"/>
      <c r="F35" s="8"/>
      <c r="G35" s="8"/>
      <c r="H35" s="8"/>
      <c r="I35" s="8"/>
      <c r="J35" s="8"/>
      <c r="K35" s="6"/>
    </row>
    <row r="36" spans="1:11">
      <c r="A36" s="6"/>
      <c r="B36" s="6"/>
      <c r="C36" s="7"/>
      <c r="D36" s="6"/>
      <c r="E36" s="8"/>
      <c r="F36" s="8"/>
      <c r="G36" s="8"/>
      <c r="H36" s="8"/>
      <c r="I36" s="8"/>
      <c r="J36" s="8"/>
      <c r="K36" s="6"/>
    </row>
    <row r="37" spans="1:11">
      <c r="A37" s="6"/>
      <c r="B37" s="6"/>
      <c r="C37" s="7"/>
      <c r="D37" s="6"/>
      <c r="E37" s="8"/>
      <c r="F37" s="8"/>
      <c r="G37" s="8"/>
      <c r="H37" s="8"/>
      <c r="I37" s="8"/>
      <c r="J37" s="8"/>
      <c r="K37" s="6"/>
    </row>
    <row r="38" spans="1:11">
      <c r="A38" s="6"/>
      <c r="B38" s="6"/>
      <c r="C38" s="7"/>
      <c r="D38" s="6"/>
      <c r="E38" s="8"/>
      <c r="F38" s="8"/>
      <c r="G38" s="8"/>
      <c r="H38" s="8"/>
      <c r="I38" s="8"/>
      <c r="J38" s="8"/>
      <c r="K38" s="6"/>
    </row>
    <row r="39" spans="1:11">
      <c r="A39" s="6"/>
      <c r="B39" s="6"/>
      <c r="C39" s="7"/>
      <c r="D39" s="6"/>
      <c r="E39" s="8"/>
      <c r="F39" s="8"/>
      <c r="G39" s="8"/>
      <c r="H39" s="8"/>
      <c r="I39" s="8"/>
      <c r="J39" s="8"/>
      <c r="K39" s="6"/>
    </row>
    <row r="40" spans="1:11">
      <c r="A40" s="6"/>
      <c r="B40" s="6"/>
      <c r="C40" s="7"/>
      <c r="D40" s="6"/>
      <c r="E40" s="8"/>
      <c r="F40" s="8"/>
      <c r="G40" s="8"/>
      <c r="H40" s="8"/>
      <c r="I40" s="8"/>
      <c r="J40" s="8"/>
      <c r="K40" s="6"/>
    </row>
    <row r="41" spans="1:11">
      <c r="A41" s="6"/>
      <c r="B41" s="6"/>
      <c r="C41" s="7"/>
      <c r="D41" s="6"/>
      <c r="E41" s="8"/>
      <c r="F41" s="8"/>
      <c r="G41" s="8"/>
      <c r="H41" s="8"/>
      <c r="I41" s="8"/>
      <c r="J41" s="8"/>
      <c r="K41" s="6"/>
    </row>
    <row r="42" spans="1:11">
      <c r="A42" s="6"/>
      <c r="B42" s="6"/>
      <c r="C42" s="7"/>
      <c r="D42" s="6"/>
      <c r="E42" s="8"/>
      <c r="F42" s="8"/>
      <c r="G42" s="8"/>
      <c r="H42" s="8"/>
      <c r="I42" s="8"/>
      <c r="J42" s="8"/>
      <c r="K42" s="6"/>
    </row>
    <row r="43" spans="1:11">
      <c r="A43" s="6"/>
      <c r="B43" s="6"/>
      <c r="C43" s="7"/>
      <c r="D43" s="6"/>
      <c r="E43" s="8"/>
      <c r="F43" s="8"/>
      <c r="G43" s="8"/>
      <c r="H43" s="8"/>
      <c r="I43" s="8"/>
      <c r="J43" s="8"/>
      <c r="K43" s="6"/>
    </row>
    <row r="44" spans="1:11">
      <c r="A44" s="6"/>
      <c r="B44" s="6"/>
      <c r="C44" s="7"/>
      <c r="D44" s="6"/>
      <c r="E44" s="8"/>
      <c r="F44" s="8"/>
      <c r="G44" s="8"/>
      <c r="H44" s="8"/>
      <c r="I44" s="8"/>
      <c r="J44" s="8"/>
      <c r="K44" s="6"/>
    </row>
    <row r="45" spans="1:11">
      <c r="A45" s="6"/>
      <c r="B45" s="6"/>
      <c r="C45" s="7"/>
      <c r="D45" s="6"/>
      <c r="E45" s="8"/>
      <c r="F45" s="8"/>
      <c r="G45" s="8"/>
      <c r="H45" s="8"/>
      <c r="I45" s="8"/>
      <c r="J45" s="8"/>
      <c r="K45" s="6"/>
    </row>
    <row r="46" spans="1:11">
      <c r="A46" s="6"/>
      <c r="B46" s="6"/>
      <c r="C46" s="7"/>
      <c r="D46" s="6"/>
      <c r="E46" s="8"/>
      <c r="F46" s="8"/>
      <c r="G46" s="8"/>
      <c r="H46" s="8"/>
      <c r="I46" s="8"/>
      <c r="J46" s="8"/>
      <c r="K46" s="6"/>
    </row>
    <row r="47" spans="1:11">
      <c r="A47" s="6"/>
      <c r="B47" s="6"/>
      <c r="C47" s="7"/>
      <c r="D47" s="6"/>
      <c r="E47" s="8"/>
      <c r="F47" s="8"/>
      <c r="G47" s="8"/>
      <c r="H47" s="8"/>
      <c r="I47" s="8"/>
      <c r="J47" s="8"/>
      <c r="K47" s="6"/>
    </row>
    <row r="48" spans="1:11">
      <c r="A48" s="6"/>
      <c r="B48" s="6"/>
      <c r="C48" s="7"/>
      <c r="D48" s="6"/>
      <c r="E48" s="8"/>
      <c r="F48" s="8"/>
      <c r="G48" s="8"/>
      <c r="H48" s="8"/>
      <c r="I48" s="8"/>
      <c r="J48" s="8"/>
      <c r="K48" s="6"/>
    </row>
    <row r="49" spans="1:11">
      <c r="A49" s="6"/>
      <c r="B49" s="6"/>
      <c r="C49" s="7"/>
      <c r="D49" s="6"/>
      <c r="E49" s="8"/>
      <c r="F49" s="8"/>
      <c r="G49" s="8"/>
      <c r="H49" s="8"/>
      <c r="I49" s="8"/>
      <c r="J49" s="8"/>
      <c r="K49" s="6"/>
    </row>
    <row r="50" spans="1:11">
      <c r="A50" s="6"/>
      <c r="B50" s="6"/>
      <c r="C50" s="7"/>
      <c r="D50" s="6"/>
      <c r="E50" s="8"/>
      <c r="F50" s="8"/>
      <c r="G50" s="8"/>
      <c r="H50" s="8"/>
      <c r="I50" s="8"/>
      <c r="J50" s="8"/>
      <c r="K50" s="6"/>
    </row>
    <row r="51" spans="1:11">
      <c r="A51" s="6"/>
      <c r="B51" s="6"/>
      <c r="C51" s="7"/>
      <c r="D51" s="6"/>
      <c r="E51" s="8"/>
      <c r="F51" s="8"/>
      <c r="G51" s="8"/>
      <c r="H51" s="8"/>
      <c r="I51" s="8"/>
      <c r="J51" s="8"/>
      <c r="K51" s="6"/>
    </row>
    <row r="52" spans="1:11">
      <c r="A52" s="6"/>
      <c r="B52" s="6"/>
      <c r="C52" s="7"/>
      <c r="D52" s="6"/>
      <c r="E52" s="8"/>
      <c r="F52" s="8"/>
      <c r="G52" s="8"/>
      <c r="H52" s="8"/>
      <c r="I52" s="8"/>
      <c r="J52" s="8"/>
      <c r="K52" s="6"/>
    </row>
    <row r="53" spans="1:11">
      <c r="A53" s="6"/>
      <c r="B53" s="6"/>
      <c r="C53" s="7"/>
      <c r="D53" s="6"/>
      <c r="E53" s="8"/>
      <c r="F53" s="8"/>
      <c r="G53" s="8"/>
      <c r="H53" s="8"/>
      <c r="I53" s="8"/>
      <c r="J53" s="8"/>
      <c r="K53" s="6"/>
    </row>
    <row r="54" spans="1:11">
      <c r="A54" s="6"/>
      <c r="B54" s="6"/>
      <c r="C54" s="7"/>
      <c r="D54" s="6"/>
      <c r="E54" s="8"/>
      <c r="F54" s="8"/>
      <c r="G54" s="8"/>
      <c r="H54" s="8"/>
      <c r="I54" s="8"/>
      <c r="J54" s="8"/>
      <c r="K54" s="6"/>
    </row>
    <row r="55" spans="1:11">
      <c r="A55" s="6"/>
      <c r="B55" s="6"/>
      <c r="C55" s="7"/>
      <c r="D55" s="6"/>
      <c r="E55" s="8"/>
      <c r="F55" s="8"/>
      <c r="G55" s="8"/>
      <c r="H55" s="8"/>
      <c r="I55" s="8"/>
      <c r="J55" s="8"/>
      <c r="K55" s="6"/>
    </row>
    <row r="56" spans="1:11">
      <c r="A56" s="6"/>
      <c r="B56" s="6"/>
      <c r="C56" s="7"/>
      <c r="D56" s="6"/>
      <c r="E56" s="8"/>
      <c r="F56" s="8"/>
      <c r="G56" s="8"/>
      <c r="H56" s="8"/>
      <c r="I56" s="8"/>
      <c r="J56" s="8"/>
      <c r="K56" s="6"/>
    </row>
    <row r="57" spans="1:11">
      <c r="A57" s="6"/>
      <c r="B57" s="6"/>
      <c r="C57" s="7"/>
      <c r="D57" s="6"/>
      <c r="E57" s="8"/>
      <c r="F57" s="8"/>
      <c r="G57" s="8"/>
      <c r="H57" s="8"/>
      <c r="I57" s="8"/>
      <c r="J57" s="8"/>
      <c r="K57" s="6"/>
    </row>
    <row r="58" spans="1:11">
      <c r="A58" s="6"/>
      <c r="B58" s="6"/>
      <c r="C58" s="7"/>
      <c r="D58" s="6"/>
      <c r="E58" s="8"/>
      <c r="F58" s="8"/>
      <c r="G58" s="8"/>
      <c r="H58" s="8"/>
      <c r="I58" s="8"/>
      <c r="J58" s="8"/>
      <c r="K58" s="6"/>
    </row>
    <row r="59" spans="1:11">
      <c r="A59" s="6"/>
      <c r="B59" s="6"/>
      <c r="C59" s="7"/>
      <c r="D59" s="6"/>
      <c r="E59" s="8"/>
      <c r="F59" s="8"/>
      <c r="G59" s="8"/>
      <c r="H59" s="8"/>
      <c r="I59" s="8"/>
      <c r="J59" s="8"/>
      <c r="K59" s="6"/>
    </row>
  </sheetData>
  <sheetProtection sheet="1" objects="1" scenarios="1"/>
  <mergeCells count="1">
    <mergeCell ref="B2:E2"/>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256B9-B6A2-E14A-A63A-1245F0370F3C}">
  <sheetPr codeName="Sheet6"/>
  <dimension ref="A1:FD2"/>
  <sheetViews>
    <sheetView workbookViewId="0">
      <selection activeCell="AJ2" sqref="AJ2"/>
    </sheetView>
  </sheetViews>
  <sheetFormatPr defaultColWidth="11" defaultRowHeight="15.5"/>
  <cols>
    <col min="1" max="1" width="16" customWidth="1"/>
    <col min="2" max="2" width="25.08203125" customWidth="1"/>
    <col min="3" max="3" width="24.33203125" customWidth="1"/>
    <col min="4" max="4" width="21.33203125" customWidth="1"/>
    <col min="5" max="5" width="16.5" customWidth="1"/>
    <col min="6" max="6" width="19" customWidth="1"/>
    <col min="7" max="7" width="18.58203125" customWidth="1"/>
    <col min="8" max="8" width="18.33203125" bestFit="1" customWidth="1"/>
    <col min="9" max="9" width="15.58203125" customWidth="1"/>
    <col min="10" max="10" width="22.83203125" bestFit="1" customWidth="1"/>
    <col min="11" max="11" width="20" bestFit="1" customWidth="1"/>
    <col min="12" max="12" width="19.33203125" customWidth="1"/>
    <col min="13" max="13" width="16.58203125" customWidth="1"/>
    <col min="14" max="14" width="18.08203125" customWidth="1"/>
    <col min="15" max="15" width="16" customWidth="1"/>
    <col min="16" max="16" width="15.58203125" customWidth="1"/>
    <col min="17" max="17" width="16.33203125" customWidth="1"/>
    <col min="18" max="18" width="17.58203125" customWidth="1"/>
    <col min="19" max="19" width="16.33203125" customWidth="1"/>
    <col min="20" max="20" width="18.08203125" customWidth="1"/>
    <col min="21" max="21" width="16" customWidth="1"/>
    <col min="22" max="22" width="15.58203125" customWidth="1"/>
    <col min="23" max="23" width="16.33203125" customWidth="1"/>
    <col min="24" max="24" width="17.58203125" customWidth="1"/>
    <col min="25" max="25" width="16.33203125" customWidth="1"/>
    <col min="26" max="26" width="17.33203125" customWidth="1"/>
    <col min="27" max="27" width="15.5" customWidth="1"/>
    <col min="28" max="28" width="15" customWidth="1"/>
    <col min="29" max="29" width="15.58203125" customWidth="1"/>
    <col min="30" max="30" width="17" customWidth="1"/>
    <col min="31" max="31" width="32" bestFit="1" customWidth="1"/>
    <col min="32" max="32" width="17.33203125" customWidth="1"/>
    <col min="33" max="33" width="15.5" customWidth="1"/>
    <col min="34" max="34" width="15" customWidth="1"/>
    <col min="35" max="35" width="15.58203125" customWidth="1"/>
    <col min="36" max="36" width="17" customWidth="1"/>
    <col min="37" max="37" width="21" bestFit="1" customWidth="1"/>
    <col min="38" max="38" width="36.58203125" bestFit="1" customWidth="1"/>
    <col min="39" max="39" width="18" customWidth="1"/>
    <col min="40" max="41" width="23.08203125" customWidth="1"/>
    <col min="42" max="42" width="20.5" customWidth="1"/>
    <col min="43" max="43" width="20.08203125" customWidth="1"/>
    <col min="44" max="44" width="20.83203125" customWidth="1"/>
    <col min="45" max="45" width="26" customWidth="1"/>
    <col min="46" max="46" width="23.08203125" customWidth="1"/>
    <col min="47" max="47" width="20.5" customWidth="1"/>
    <col min="48" max="48" width="20.08203125" customWidth="1"/>
    <col min="49" max="49" width="20.83203125" customWidth="1"/>
    <col min="50" max="50" width="26" customWidth="1"/>
    <col min="51" max="51" width="23.08203125" customWidth="1"/>
    <col min="52" max="52" width="20.5" customWidth="1"/>
    <col min="53" max="53" width="20.08203125" customWidth="1"/>
    <col min="54" max="54" width="20.83203125" customWidth="1"/>
    <col min="55" max="55" width="26" customWidth="1"/>
    <col min="56" max="56" width="23.08203125" customWidth="1"/>
    <col min="57" max="57" width="20.5" customWidth="1"/>
    <col min="58" max="58" width="20.08203125" customWidth="1"/>
    <col min="59" max="59" width="20.83203125" customWidth="1"/>
    <col min="60" max="60" width="26" customWidth="1"/>
    <col min="61" max="61" width="23.08203125" customWidth="1"/>
    <col min="62" max="62" width="20.5" customWidth="1"/>
    <col min="63" max="63" width="20.08203125" customWidth="1"/>
    <col min="64" max="64" width="20.83203125" customWidth="1"/>
    <col min="65" max="65" width="26" customWidth="1"/>
    <col min="66" max="66" width="23.08203125" customWidth="1"/>
    <col min="67" max="67" width="20.5" customWidth="1"/>
    <col min="68" max="68" width="20.08203125" customWidth="1"/>
    <col min="69" max="69" width="20.83203125" customWidth="1"/>
    <col min="70" max="70" width="26" customWidth="1"/>
    <col min="71" max="71" width="23.08203125" customWidth="1"/>
    <col min="72" max="72" width="20.5" customWidth="1"/>
    <col min="73" max="73" width="20.08203125" customWidth="1"/>
    <col min="74" max="74" width="20.83203125" customWidth="1"/>
    <col min="75" max="75" width="26" customWidth="1"/>
    <col min="76" max="76" width="23.08203125" customWidth="1"/>
    <col min="77" max="77" width="20.5" customWidth="1"/>
    <col min="78" max="78" width="20.08203125" customWidth="1"/>
    <col min="79" max="79" width="20.83203125" customWidth="1"/>
    <col min="80" max="80" width="26" customWidth="1"/>
    <col min="81" max="81" width="23.08203125" customWidth="1"/>
    <col min="82" max="82" width="20.5" customWidth="1"/>
    <col min="83" max="83" width="20.08203125" customWidth="1"/>
    <col min="84" max="84" width="20.83203125" customWidth="1"/>
    <col min="85" max="85" width="26" customWidth="1"/>
    <col min="86" max="86" width="24.08203125" customWidth="1"/>
    <col min="87" max="87" width="21.5" customWidth="1"/>
    <col min="88" max="88" width="21.08203125" customWidth="1"/>
    <col min="89" max="89" width="21.83203125" customWidth="1"/>
    <col min="90" max="90" width="27" customWidth="1"/>
    <col min="91" max="91" width="24.08203125" customWidth="1"/>
    <col min="92" max="92" width="21.5" customWidth="1"/>
    <col min="93" max="93" width="21.08203125" customWidth="1"/>
    <col min="94" max="94" width="21.83203125" customWidth="1"/>
    <col min="95" max="95" width="27" customWidth="1"/>
    <col min="96" max="96" width="24.08203125" customWidth="1"/>
    <col min="97" max="97" width="21.5" customWidth="1"/>
    <col min="98" max="98" width="21.08203125" customWidth="1"/>
    <col min="99" max="99" width="21.83203125" customWidth="1"/>
    <col min="100" max="100" width="27" customWidth="1"/>
    <col min="101" max="101" width="24.08203125" customWidth="1"/>
    <col min="102" max="102" width="21.5" customWidth="1"/>
    <col min="103" max="103" width="21.08203125" customWidth="1"/>
    <col min="104" max="104" width="21.83203125" customWidth="1"/>
    <col min="105" max="105" width="27" customWidth="1"/>
    <col min="106" max="106" width="24.08203125" customWidth="1"/>
    <col min="107" max="107" width="21.5" customWidth="1"/>
    <col min="108" max="108" width="21.08203125" customWidth="1"/>
    <col min="109" max="109" width="21.83203125" customWidth="1"/>
    <col min="110" max="110" width="27" customWidth="1"/>
    <col min="111" max="111" width="24.08203125" customWidth="1"/>
    <col min="112" max="112" width="21.5" customWidth="1"/>
    <col min="113" max="113" width="21.08203125" customWidth="1"/>
    <col min="114" max="114" width="21.83203125" customWidth="1"/>
    <col min="115" max="115" width="27" customWidth="1"/>
    <col min="116" max="116" width="24.08203125" customWidth="1"/>
    <col min="117" max="117" width="21.5" customWidth="1"/>
    <col min="118" max="118" width="21.08203125" customWidth="1"/>
    <col min="119" max="119" width="21.83203125" customWidth="1"/>
    <col min="120" max="120" width="27" customWidth="1"/>
    <col min="121" max="121" width="24.08203125" customWidth="1"/>
    <col min="122" max="122" width="21.5" customWidth="1"/>
    <col min="123" max="123" width="21.08203125" customWidth="1"/>
    <col min="124" max="124" width="21.83203125" customWidth="1"/>
    <col min="125" max="125" width="27" customWidth="1"/>
    <col min="126" max="126" width="24.08203125" customWidth="1"/>
    <col min="127" max="127" width="21.5" customWidth="1"/>
    <col min="128" max="128" width="21.08203125" customWidth="1"/>
    <col min="129" max="129" width="21.83203125" customWidth="1"/>
    <col min="130" max="130" width="27" customWidth="1"/>
    <col min="131" max="131" width="24.08203125" customWidth="1"/>
    <col min="132" max="132" width="21.5" customWidth="1"/>
    <col min="133" max="133" width="21.08203125" customWidth="1"/>
    <col min="134" max="134" width="21.83203125" customWidth="1"/>
    <col min="135" max="135" width="27" customWidth="1"/>
    <col min="136" max="136" width="24.08203125" customWidth="1"/>
    <col min="137" max="137" width="21.5" customWidth="1"/>
    <col min="138" max="138" width="21.08203125" customWidth="1"/>
    <col min="139" max="139" width="21.83203125" customWidth="1"/>
    <col min="140" max="140" width="27" customWidth="1"/>
    <col min="141" max="143" width="13.33203125" customWidth="1"/>
    <col min="144" max="144" width="16.5" customWidth="1"/>
    <col min="145" max="145" width="16.08203125" customWidth="1"/>
    <col min="146" max="146" width="14.58203125" customWidth="1"/>
    <col min="147" max="147" width="12.83203125" customWidth="1"/>
    <col min="148" max="148" width="13.33203125" customWidth="1"/>
    <col min="149" max="149" width="13.58203125" customWidth="1"/>
    <col min="150" max="150" width="16" customWidth="1"/>
  </cols>
  <sheetData>
    <row r="1" spans="1:160" s="20" customFormat="1" ht="16" thickBot="1">
      <c r="A1" s="20" t="s">
        <v>72</v>
      </c>
      <c r="B1" s="20" t="s">
        <v>73</v>
      </c>
      <c r="C1" s="20" t="s">
        <v>74</v>
      </c>
      <c r="D1" s="20" t="s">
        <v>75</v>
      </c>
      <c r="E1" s="20" t="s">
        <v>76</v>
      </c>
      <c r="F1" s="21" t="s">
        <v>77</v>
      </c>
      <c r="G1" s="20" t="s">
        <v>78</v>
      </c>
      <c r="H1" s="21" t="s">
        <v>79</v>
      </c>
      <c r="I1" s="21" t="s">
        <v>80</v>
      </c>
      <c r="J1" s="21" t="s">
        <v>81</v>
      </c>
      <c r="K1" s="21" t="s">
        <v>82</v>
      </c>
      <c r="L1" s="21" t="s">
        <v>83</v>
      </c>
      <c r="M1" s="21" t="s">
        <v>11</v>
      </c>
      <c r="N1" s="21" t="s">
        <v>12</v>
      </c>
      <c r="O1" s="21" t="s">
        <v>13</v>
      </c>
      <c r="P1" s="21" t="s">
        <v>14</v>
      </c>
      <c r="Q1" s="21" t="s">
        <v>84</v>
      </c>
      <c r="R1" s="20" t="s">
        <v>85</v>
      </c>
      <c r="S1" s="20" t="s">
        <v>86</v>
      </c>
      <c r="T1" s="20" t="s">
        <v>87</v>
      </c>
      <c r="U1" s="21" t="s">
        <v>88</v>
      </c>
      <c r="V1" s="20" t="s">
        <v>89</v>
      </c>
      <c r="W1" s="20" t="s">
        <v>90</v>
      </c>
      <c r="X1" s="20" t="s">
        <v>91</v>
      </c>
      <c r="Y1" s="21" t="s">
        <v>92</v>
      </c>
      <c r="Z1" s="20" t="s">
        <v>93</v>
      </c>
      <c r="AA1" s="21" t="s">
        <v>94</v>
      </c>
      <c r="AB1" s="21" t="s">
        <v>95</v>
      </c>
      <c r="AC1" s="20" t="s">
        <v>96</v>
      </c>
      <c r="AD1" s="20" t="s">
        <v>97</v>
      </c>
      <c r="AE1" s="21" t="s">
        <v>98</v>
      </c>
      <c r="AF1" s="22" t="s">
        <v>99</v>
      </c>
      <c r="AG1" s="23" t="s">
        <v>100</v>
      </c>
      <c r="AH1" s="23" t="s">
        <v>101</v>
      </c>
      <c r="AI1" s="22" t="s">
        <v>102</v>
      </c>
      <c r="AJ1" s="22" t="s">
        <v>103</v>
      </c>
      <c r="AK1" s="23" t="s">
        <v>104</v>
      </c>
      <c r="AL1" s="22" t="s">
        <v>105</v>
      </c>
      <c r="AM1" s="23" t="s">
        <v>106</v>
      </c>
      <c r="AN1" s="23" t="s">
        <v>107</v>
      </c>
      <c r="AO1" s="22" t="s">
        <v>108</v>
      </c>
      <c r="AP1" s="22" t="s">
        <v>109</v>
      </c>
      <c r="AQ1" s="23" t="s">
        <v>110</v>
      </c>
      <c r="AR1" s="21" t="s">
        <v>111</v>
      </c>
      <c r="AS1" s="20" t="s">
        <v>112</v>
      </c>
      <c r="AT1" s="20" t="s">
        <v>113</v>
      </c>
      <c r="AU1" s="20" t="s">
        <v>114</v>
      </c>
      <c r="AV1" s="20" t="s">
        <v>115</v>
      </c>
      <c r="AW1" s="20" t="s">
        <v>116</v>
      </c>
      <c r="AX1" s="20" t="s">
        <v>117</v>
      </c>
      <c r="AY1" s="20" t="s">
        <v>118</v>
      </c>
      <c r="AZ1" s="20" t="s">
        <v>119</v>
      </c>
      <c r="BA1" s="20" t="s">
        <v>120</v>
      </c>
      <c r="BB1" s="20" t="s">
        <v>121</v>
      </c>
      <c r="BC1" s="20" t="s">
        <v>122</v>
      </c>
      <c r="BD1" s="20" t="s">
        <v>123</v>
      </c>
      <c r="BE1" s="20" t="s">
        <v>124</v>
      </c>
      <c r="BF1" s="20" t="s">
        <v>125</v>
      </c>
      <c r="BG1" s="20" t="s">
        <v>126</v>
      </c>
      <c r="BH1" s="20" t="s">
        <v>127</v>
      </c>
      <c r="BI1" s="20" t="s">
        <v>128</v>
      </c>
      <c r="BJ1" s="20" t="s">
        <v>129</v>
      </c>
      <c r="BK1" s="20" t="s">
        <v>130</v>
      </c>
      <c r="BL1" s="20" t="s">
        <v>131</v>
      </c>
      <c r="BM1" s="20" t="s">
        <v>132</v>
      </c>
      <c r="BN1" s="20" t="s">
        <v>133</v>
      </c>
      <c r="BO1" s="20" t="s">
        <v>134</v>
      </c>
      <c r="BP1" s="20" t="s">
        <v>135</v>
      </c>
      <c r="BQ1" s="20" t="s">
        <v>136</v>
      </c>
      <c r="BR1" s="20" t="s">
        <v>137</v>
      </c>
      <c r="BS1" s="20" t="s">
        <v>138</v>
      </c>
      <c r="BT1" s="20" t="s">
        <v>139</v>
      </c>
      <c r="BU1" s="20" t="s">
        <v>140</v>
      </c>
      <c r="BV1" s="20" t="s">
        <v>141</v>
      </c>
      <c r="BW1" s="20" t="s">
        <v>142</v>
      </c>
      <c r="BX1" s="20" t="s">
        <v>143</v>
      </c>
      <c r="BY1" s="20" t="s">
        <v>144</v>
      </c>
      <c r="BZ1" s="20" t="s">
        <v>145</v>
      </c>
      <c r="CA1" s="20" t="s">
        <v>146</v>
      </c>
      <c r="CB1" s="20" t="s">
        <v>147</v>
      </c>
      <c r="CC1" s="20" t="s">
        <v>148</v>
      </c>
      <c r="CD1" s="20" t="s">
        <v>149</v>
      </c>
      <c r="CE1" s="20" t="s">
        <v>150</v>
      </c>
      <c r="CF1" s="20" t="s">
        <v>151</v>
      </c>
      <c r="CG1" s="20" t="s">
        <v>152</v>
      </c>
      <c r="CH1" s="20" t="s">
        <v>153</v>
      </c>
      <c r="CI1" s="20" t="s">
        <v>154</v>
      </c>
      <c r="CJ1" s="20" t="s">
        <v>155</v>
      </c>
      <c r="CK1" s="20" t="s">
        <v>156</v>
      </c>
      <c r="CL1" s="20" t="s">
        <v>157</v>
      </c>
      <c r="CM1" s="20" t="s">
        <v>158</v>
      </c>
      <c r="CN1" s="20" t="s">
        <v>159</v>
      </c>
      <c r="CO1" s="20" t="s">
        <v>160</v>
      </c>
      <c r="CP1" s="20" t="s">
        <v>161</v>
      </c>
      <c r="CQ1" s="20" t="s">
        <v>162</v>
      </c>
      <c r="CR1" s="20" t="s">
        <v>163</v>
      </c>
      <c r="CS1" s="20" t="s">
        <v>164</v>
      </c>
      <c r="CT1" s="20" t="s">
        <v>165</v>
      </c>
      <c r="CU1" s="20" t="s">
        <v>166</v>
      </c>
      <c r="CV1" s="20" t="s">
        <v>167</v>
      </c>
      <c r="CW1" s="20" t="s">
        <v>168</v>
      </c>
      <c r="CX1" s="20" t="s">
        <v>169</v>
      </c>
      <c r="CY1" s="20" t="s">
        <v>170</v>
      </c>
      <c r="CZ1" s="20" t="s">
        <v>171</v>
      </c>
      <c r="DA1" s="20" t="s">
        <v>172</v>
      </c>
      <c r="DB1" s="20" t="s">
        <v>173</v>
      </c>
      <c r="DC1" s="20" t="s">
        <v>174</v>
      </c>
      <c r="DD1" s="20" t="s">
        <v>175</v>
      </c>
      <c r="DE1" s="20" t="s">
        <v>176</v>
      </c>
      <c r="DF1" s="20" t="s">
        <v>177</v>
      </c>
      <c r="DG1" s="20" t="s">
        <v>178</v>
      </c>
      <c r="DH1" s="20" t="s">
        <v>179</v>
      </c>
      <c r="DI1" s="20" t="s">
        <v>180</v>
      </c>
      <c r="DJ1" s="20" t="s">
        <v>181</v>
      </c>
      <c r="DK1" s="20" t="s">
        <v>182</v>
      </c>
      <c r="DL1" s="20" t="s">
        <v>183</v>
      </c>
      <c r="DM1" s="20" t="s">
        <v>184</v>
      </c>
      <c r="DN1" s="20" t="s">
        <v>185</v>
      </c>
      <c r="DO1" s="20" t="s">
        <v>186</v>
      </c>
      <c r="DP1" s="20" t="s">
        <v>187</v>
      </c>
      <c r="DQ1" s="20" t="s">
        <v>188</v>
      </c>
      <c r="DR1" s="20" t="s">
        <v>189</v>
      </c>
      <c r="DS1" s="20" t="s">
        <v>190</v>
      </c>
      <c r="DT1" s="20" t="s">
        <v>191</v>
      </c>
      <c r="DU1" s="20" t="s">
        <v>192</v>
      </c>
      <c r="DV1" s="20" t="s">
        <v>193</v>
      </c>
      <c r="DW1" s="20" t="s">
        <v>194</v>
      </c>
      <c r="DX1" s="20" t="s">
        <v>195</v>
      </c>
      <c r="DY1" s="20" t="s">
        <v>196</v>
      </c>
      <c r="DZ1" s="20" t="s">
        <v>197</v>
      </c>
      <c r="EA1" s="20" t="s">
        <v>198</v>
      </c>
      <c r="EB1" s="20" t="s">
        <v>199</v>
      </c>
      <c r="EC1" s="20" t="s">
        <v>200</v>
      </c>
      <c r="ED1" s="20" t="s">
        <v>201</v>
      </c>
      <c r="EE1" s="20" t="s">
        <v>202</v>
      </c>
      <c r="EF1" s="20" t="s">
        <v>203</v>
      </c>
      <c r="EG1" s="20" t="s">
        <v>204</v>
      </c>
      <c r="EH1" s="20" t="s">
        <v>205</v>
      </c>
      <c r="EI1" s="20" t="s">
        <v>206</v>
      </c>
      <c r="EJ1" s="20" t="s">
        <v>207</v>
      </c>
      <c r="EK1" s="20" t="s">
        <v>208</v>
      </c>
      <c r="EL1" s="20" t="s">
        <v>209</v>
      </c>
      <c r="EM1" s="20" t="s">
        <v>210</v>
      </c>
      <c r="EN1" s="20" t="s">
        <v>211</v>
      </c>
      <c r="EO1" s="20" t="s">
        <v>212</v>
      </c>
      <c r="EP1" s="20" t="s">
        <v>213</v>
      </c>
      <c r="EQ1" s="24" t="s">
        <v>26</v>
      </c>
      <c r="ER1" s="24" t="s">
        <v>27</v>
      </c>
      <c r="ES1" s="24" t="s">
        <v>28</v>
      </c>
      <c r="ET1" s="20" t="s">
        <v>29</v>
      </c>
      <c r="EU1" s="20" t="s">
        <v>30</v>
      </c>
      <c r="EV1" s="20" t="s">
        <v>31</v>
      </c>
      <c r="EW1" s="20" t="s">
        <v>32</v>
      </c>
      <c r="EX1" s="20" t="s">
        <v>33</v>
      </c>
      <c r="EY1" s="20" t="s">
        <v>34</v>
      </c>
      <c r="EZ1" s="20" t="s">
        <v>35</v>
      </c>
      <c r="FA1" s="20" t="s">
        <v>36</v>
      </c>
      <c r="FB1" s="20" t="s">
        <v>37</v>
      </c>
      <c r="FC1" s="20" t="s">
        <v>38</v>
      </c>
      <c r="FD1" s="20" t="s">
        <v>39</v>
      </c>
    </row>
    <row r="2" spans="1:160" ht="16" thickTop="1">
      <c r="A2" s="72">
        <f>Instructions!D18</f>
        <v>0</v>
      </c>
      <c r="C2" s="70"/>
      <c r="E2">
        <f>'Centre Info'!D25</f>
        <v>0</v>
      </c>
      <c r="F2">
        <f>'Centre Info'!C5</f>
        <v>0</v>
      </c>
      <c r="G2">
        <f>'Centre Info'!C6</f>
        <v>0</v>
      </c>
      <c r="H2">
        <f>'Centre Info'!C12</f>
        <v>0</v>
      </c>
      <c r="I2">
        <f>'Centre Info'!C13</f>
        <v>0</v>
      </c>
      <c r="J2">
        <f>'Centre Info'!C14</f>
        <v>0</v>
      </c>
      <c r="K2">
        <f>'Centre Info'!C15</f>
        <v>0</v>
      </c>
      <c r="L2">
        <f>'Centre Info'!C7</f>
        <v>0</v>
      </c>
      <c r="M2">
        <f>'Centre Info'!C8</f>
        <v>0</v>
      </c>
      <c r="N2">
        <f>'Centre Info'!C9</f>
        <v>0</v>
      </c>
      <c r="O2">
        <f>'Centre Info'!C10</f>
        <v>0</v>
      </c>
      <c r="P2">
        <f>'Centre Info'!C11</f>
        <v>0</v>
      </c>
      <c r="Q2">
        <f>Request!C7</f>
        <v>0</v>
      </c>
      <c r="R2">
        <f>Request!C8</f>
        <v>0</v>
      </c>
      <c r="S2">
        <f>Request!C9</f>
        <v>0</v>
      </c>
      <c r="T2">
        <f>Request!E7</f>
        <v>0</v>
      </c>
      <c r="U2">
        <f>Request!I7</f>
        <v>0</v>
      </c>
      <c r="V2">
        <f>Request!F7</f>
        <v>0</v>
      </c>
      <c r="W2">
        <f>Request!G7</f>
        <v>0</v>
      </c>
      <c r="X2">
        <f>Request!H7</f>
        <v>0</v>
      </c>
      <c r="Y2">
        <f>Request!J7</f>
        <v>0</v>
      </c>
      <c r="Z2">
        <f>Request!E8</f>
        <v>0</v>
      </c>
      <c r="AA2">
        <f>Request!I8</f>
        <v>0</v>
      </c>
      <c r="AB2">
        <f>Request!F8</f>
        <v>0</v>
      </c>
      <c r="AC2">
        <f>Request!G8</f>
        <v>0</v>
      </c>
      <c r="AD2">
        <f>Request!H8</f>
        <v>0</v>
      </c>
      <c r="AE2">
        <f>Request!J8</f>
        <v>0</v>
      </c>
      <c r="AF2">
        <f>Request!E9</f>
        <v>0</v>
      </c>
      <c r="AG2">
        <f>Request!I9</f>
        <v>0</v>
      </c>
      <c r="AH2">
        <f>Request!F9</f>
        <v>0</v>
      </c>
      <c r="AI2">
        <f>Request!G9</f>
        <v>0</v>
      </c>
      <c r="AJ2">
        <f>Request!H9</f>
        <v>0</v>
      </c>
      <c r="AK2">
        <f>Request!J9</f>
        <v>0</v>
      </c>
      <c r="AL2">
        <f>Request!E10</f>
        <v>0</v>
      </c>
      <c r="AM2">
        <f>Request!I10</f>
        <v>0</v>
      </c>
      <c r="AN2">
        <f>Request!F10</f>
        <v>0</v>
      </c>
      <c r="AO2">
        <f>Request!G10</f>
        <v>0</v>
      </c>
      <c r="AP2">
        <f>Request!H10</f>
        <v>0</v>
      </c>
      <c r="AQ2">
        <f>Request!J10</f>
        <v>0</v>
      </c>
      <c r="AR2">
        <f>'Existing Qualification'!F6</f>
        <v>0</v>
      </c>
      <c r="AS2">
        <f>'Existing Qualification'!F10</f>
        <v>0</v>
      </c>
      <c r="AT2">
        <f>'Existing Qualification'!F14</f>
        <v>0</v>
      </c>
      <c r="AU2">
        <f>'Existing Qualification'!E22</f>
        <v>0</v>
      </c>
      <c r="AV2">
        <f>'Existing Qualification'!G22</f>
        <v>0</v>
      </c>
      <c r="AW2">
        <f>'Existing Qualification'!F22</f>
        <v>0</v>
      </c>
      <c r="AX2">
        <f>'Existing Qualification'!H22</f>
        <v>0</v>
      </c>
      <c r="AY2">
        <f>'Existing Qualification'!I22</f>
        <v>0</v>
      </c>
      <c r="AZ2">
        <f>'Existing Qualification'!E23</f>
        <v>0</v>
      </c>
      <c r="BA2">
        <f>'Existing Qualification'!G23</f>
        <v>0</v>
      </c>
      <c r="BB2">
        <f>'Existing Qualification'!F23</f>
        <v>0</v>
      </c>
      <c r="BC2">
        <f>'Existing Qualification'!H23</f>
        <v>0</v>
      </c>
      <c r="BD2">
        <f>'Existing Qualification'!I23</f>
        <v>0</v>
      </c>
      <c r="BE2">
        <f>'Existing Qualification'!E24</f>
        <v>0</v>
      </c>
      <c r="BF2">
        <f>'Existing Qualification'!G24</f>
        <v>0</v>
      </c>
      <c r="BG2">
        <f>'Existing Qualification'!F24</f>
        <v>0</v>
      </c>
      <c r="BH2">
        <f>'Existing Qualification'!H24</f>
        <v>0</v>
      </c>
      <c r="BI2">
        <f>'Existing Qualification'!I24</f>
        <v>0</v>
      </c>
      <c r="BJ2">
        <f>'Existing Qualification'!E25</f>
        <v>0</v>
      </c>
      <c r="BK2">
        <f>'Existing Qualification'!G25</f>
        <v>0</v>
      </c>
      <c r="BL2" s="17">
        <f>'Existing Qualification'!F25</f>
        <v>0</v>
      </c>
      <c r="BM2">
        <f>'Existing Qualification'!H25</f>
        <v>0</v>
      </c>
      <c r="BN2">
        <f>'Existing Qualification'!I25</f>
        <v>0</v>
      </c>
      <c r="BO2">
        <f>'Existing Qualification'!E26</f>
        <v>0</v>
      </c>
      <c r="BP2" s="17">
        <f>'Existing Qualification'!G26</f>
        <v>0</v>
      </c>
      <c r="BQ2">
        <f>'Existing Qualification'!F26</f>
        <v>0</v>
      </c>
      <c r="BR2">
        <f>'Existing Qualification'!H26</f>
        <v>0</v>
      </c>
      <c r="BS2">
        <f>'Existing Qualification'!I26</f>
        <v>0</v>
      </c>
      <c r="BT2">
        <f>'Existing Qualification'!E27</f>
        <v>0</v>
      </c>
      <c r="BU2">
        <f>'Existing Qualification'!G27</f>
        <v>0</v>
      </c>
      <c r="BV2" s="17">
        <f>'Existing Qualification'!F27</f>
        <v>0</v>
      </c>
      <c r="BW2">
        <f>'Existing Qualification'!H27</f>
        <v>0</v>
      </c>
      <c r="BX2">
        <f>'Existing Qualification'!I27</f>
        <v>0</v>
      </c>
      <c r="BY2">
        <f>'Existing Qualification'!E28</f>
        <v>0</v>
      </c>
      <c r="BZ2">
        <f>'Existing Qualification'!G28</f>
        <v>0</v>
      </c>
      <c r="CA2" s="17">
        <f>'Existing Qualification'!F28</f>
        <v>0</v>
      </c>
      <c r="CB2">
        <f>'Existing Qualification'!H28</f>
        <v>0</v>
      </c>
      <c r="CC2">
        <f>'Existing Qualification'!I28</f>
        <v>0</v>
      </c>
      <c r="CD2">
        <f>'Existing Qualification'!E29</f>
        <v>0</v>
      </c>
      <c r="CE2">
        <f>'Existing Qualification'!G29</f>
        <v>0</v>
      </c>
      <c r="CF2" s="17">
        <f>'Existing Qualification'!F29</f>
        <v>0</v>
      </c>
      <c r="CG2">
        <f>'Existing Qualification'!H29</f>
        <v>0</v>
      </c>
      <c r="CH2">
        <f>'Existing Qualification'!I29</f>
        <v>0</v>
      </c>
      <c r="CI2">
        <f>'Existing Qualification'!E30</f>
        <v>0</v>
      </c>
      <c r="CJ2">
        <f>'Existing Qualification'!G30</f>
        <v>0</v>
      </c>
      <c r="CK2" s="17">
        <f>'Existing Qualification'!F30</f>
        <v>0</v>
      </c>
      <c r="CL2">
        <f>'Existing Qualification'!H30</f>
        <v>0</v>
      </c>
      <c r="CM2">
        <f>'Existing Qualification'!I30</f>
        <v>0</v>
      </c>
      <c r="CN2">
        <f>'Existing Qualification'!E31</f>
        <v>0</v>
      </c>
      <c r="CO2">
        <f>'Existing Qualification'!G31</f>
        <v>0</v>
      </c>
      <c r="CP2" s="17">
        <f>'Existing Qualification'!F31</f>
        <v>0</v>
      </c>
      <c r="CQ2">
        <f>'Existing Qualification'!H31</f>
        <v>0</v>
      </c>
      <c r="CR2">
        <f>'Existing Qualification'!I31</f>
        <v>0</v>
      </c>
      <c r="CS2">
        <f>'Existing Qualification'!E32</f>
        <v>0</v>
      </c>
      <c r="CT2">
        <f>'Existing Qualification'!G32</f>
        <v>0</v>
      </c>
      <c r="CU2" s="17">
        <f>'Existing Qualification'!F32</f>
        <v>0</v>
      </c>
      <c r="CV2">
        <f>'Existing Qualification'!H32</f>
        <v>0</v>
      </c>
      <c r="CW2">
        <f>'Existing Qualification'!I32</f>
        <v>0</v>
      </c>
      <c r="CX2">
        <f>'Existing Qualification'!E33</f>
        <v>0</v>
      </c>
      <c r="CY2">
        <f>'Existing Qualification'!G33</f>
        <v>0</v>
      </c>
      <c r="CZ2" s="17">
        <f>'Existing Qualification'!F33</f>
        <v>0</v>
      </c>
      <c r="DA2">
        <f>'Existing Qualification'!H33</f>
        <v>0</v>
      </c>
      <c r="DB2">
        <f>'Existing Qualification'!I33</f>
        <v>0</v>
      </c>
      <c r="DC2">
        <f>'Existing Qualification'!E34</f>
        <v>0</v>
      </c>
      <c r="DD2">
        <f>'Existing Qualification'!G34</f>
        <v>0</v>
      </c>
      <c r="DE2" s="17">
        <f>'Existing Qualification'!F34</f>
        <v>0</v>
      </c>
      <c r="DF2">
        <f>'Existing Qualification'!H34</f>
        <v>0</v>
      </c>
      <c r="DG2">
        <f>'Existing Qualification'!I34</f>
        <v>0</v>
      </c>
      <c r="DH2">
        <f>'Existing Qualification'!E35</f>
        <v>0</v>
      </c>
      <c r="DI2">
        <f>'Existing Qualification'!G35</f>
        <v>0</v>
      </c>
      <c r="DJ2" s="17">
        <f>'Existing Qualification'!F35</f>
        <v>0</v>
      </c>
      <c r="DK2">
        <f>'Existing Qualification'!H35</f>
        <v>0</v>
      </c>
      <c r="DL2">
        <f>'Existing Qualification'!I35</f>
        <v>0</v>
      </c>
      <c r="DM2">
        <f>'Existing Qualification'!E36</f>
        <v>0</v>
      </c>
      <c r="DN2">
        <f>'Existing Qualification'!G36</f>
        <v>0</v>
      </c>
      <c r="DO2" s="17">
        <f>'Existing Qualification'!F36</f>
        <v>0</v>
      </c>
      <c r="DP2">
        <f>'Existing Qualification'!H36</f>
        <v>0</v>
      </c>
      <c r="DQ2">
        <f>'Existing Qualification'!I36</f>
        <v>0</v>
      </c>
      <c r="DR2">
        <f>'Existing Qualification'!E37</f>
        <v>0</v>
      </c>
      <c r="DS2">
        <f>'Existing Qualification'!G37</f>
        <v>0</v>
      </c>
      <c r="DT2" s="17">
        <f>'Existing Qualification'!F37</f>
        <v>0</v>
      </c>
      <c r="DU2">
        <f>'Existing Qualification'!H37</f>
        <v>0</v>
      </c>
      <c r="DV2">
        <f>'Existing Qualification'!I37</f>
        <v>0</v>
      </c>
      <c r="DW2">
        <f>'Existing Qualification'!E38</f>
        <v>0</v>
      </c>
      <c r="DX2">
        <f>'Existing Qualification'!G38</f>
        <v>0</v>
      </c>
      <c r="DY2" s="17">
        <f>'Existing Qualification'!F38</f>
        <v>0</v>
      </c>
      <c r="DZ2">
        <f>'Existing Qualification'!H38</f>
        <v>0</v>
      </c>
      <c r="EA2">
        <f>'Existing Qualification'!I38</f>
        <v>0</v>
      </c>
      <c r="EB2">
        <f>'Existing Qualification'!E39</f>
        <v>0</v>
      </c>
      <c r="EC2">
        <f>'Existing Qualification'!G39</f>
        <v>0</v>
      </c>
      <c r="ED2" s="17">
        <f>'Existing Qualification'!F39</f>
        <v>0</v>
      </c>
      <c r="EE2">
        <f>'Existing Qualification'!H39</f>
        <v>0</v>
      </c>
      <c r="EF2">
        <f>'Existing Qualification'!I39</f>
        <v>0</v>
      </c>
      <c r="EG2">
        <f>'Existing Qualification'!E40</f>
        <v>0</v>
      </c>
      <c r="EH2">
        <f>'Existing Qualification'!G40</f>
        <v>0</v>
      </c>
      <c r="EI2" s="17">
        <f>'Existing Qualification'!F40</f>
        <v>0</v>
      </c>
      <c r="EJ2">
        <f>'Existing Qualification'!H40</f>
        <v>0</v>
      </c>
      <c r="EK2">
        <f>'Existing Qualification'!I40</f>
        <v>0</v>
      </c>
      <c r="EL2">
        <f>'Existing Qualification'!E41</f>
        <v>0</v>
      </c>
      <c r="EM2">
        <f>'Existing Qualification'!G41</f>
        <v>0</v>
      </c>
      <c r="EN2" s="17">
        <f>'Existing Qualification'!F41</f>
        <v>0</v>
      </c>
      <c r="EO2">
        <f>'Existing Qualification'!H41</f>
        <v>0</v>
      </c>
      <c r="EP2">
        <f>'Existing Qualification'!I41</f>
        <v>0</v>
      </c>
    </row>
  </sheetData>
  <sheetProtection sheet="1" objects="1" scenarios="1"/>
  <pageMargins left="0.7" right="0.7" top="0.75" bottom="0.75" header="0.3" footer="0.3"/>
  <pageSetup paperSize="9" orientation="portrait" horizontalDpi="0" verticalDpi="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DD4F1-60F3-1544-A8AF-1ACB4838236D}">
  <sheetPr codeName="Sheet7"/>
  <dimension ref="A1:J227"/>
  <sheetViews>
    <sheetView workbookViewId="0">
      <selection activeCell="G8" sqref="G8"/>
    </sheetView>
  </sheetViews>
  <sheetFormatPr defaultColWidth="11" defaultRowHeight="15.5"/>
  <cols>
    <col min="1" max="1" width="19.58203125" bestFit="1" customWidth="1"/>
    <col min="2" max="6" width="4.58203125" customWidth="1"/>
    <col min="7" max="7" width="63.33203125" bestFit="1" customWidth="1"/>
    <col min="8" max="9" width="5.58203125" customWidth="1"/>
    <col min="10" max="10" width="30.83203125" customWidth="1"/>
    <col min="11" max="11" width="11" bestFit="1" customWidth="1"/>
  </cols>
  <sheetData>
    <row r="1" spans="1:10">
      <c r="A1" s="76" t="s">
        <v>484</v>
      </c>
      <c r="B1" s="76" t="s">
        <v>485</v>
      </c>
      <c r="C1" s="76">
        <v>4</v>
      </c>
      <c r="D1" s="76">
        <v>15</v>
      </c>
      <c r="G1" s="5" t="s">
        <v>498</v>
      </c>
      <c r="I1" s="52"/>
      <c r="J1" t="s">
        <v>214</v>
      </c>
    </row>
    <row r="2" spans="1:10">
      <c r="A2" s="76" t="s">
        <v>486</v>
      </c>
      <c r="B2" s="76" t="s">
        <v>487</v>
      </c>
      <c r="C2" s="76">
        <v>5</v>
      </c>
      <c r="D2" s="76">
        <v>30</v>
      </c>
      <c r="G2" s="5" t="s">
        <v>500</v>
      </c>
      <c r="J2" t="s">
        <v>215</v>
      </c>
    </row>
    <row r="3" spans="1:10">
      <c r="A3" s="76" t="s">
        <v>488</v>
      </c>
      <c r="B3" s="76"/>
      <c r="C3" s="76"/>
      <c r="D3" s="76"/>
      <c r="G3" s="5" t="s">
        <v>216</v>
      </c>
      <c r="J3" t="s">
        <v>217</v>
      </c>
    </row>
    <row r="4" spans="1:10">
      <c r="G4" s="5" t="s">
        <v>218</v>
      </c>
      <c r="J4" t="s">
        <v>219</v>
      </c>
    </row>
    <row r="5" spans="1:10">
      <c r="G5" s="5" t="s">
        <v>222</v>
      </c>
      <c r="J5" t="s">
        <v>221</v>
      </c>
    </row>
    <row r="6" spans="1:10">
      <c r="G6" s="5" t="s">
        <v>220</v>
      </c>
      <c r="J6" t="s">
        <v>223</v>
      </c>
    </row>
    <row r="7" spans="1:10">
      <c r="G7" s="5" t="s">
        <v>224</v>
      </c>
      <c r="J7" t="s">
        <v>225</v>
      </c>
    </row>
    <row r="8" spans="1:10">
      <c r="G8" s="5" t="s">
        <v>501</v>
      </c>
      <c r="J8" t="s">
        <v>227</v>
      </c>
    </row>
    <row r="9" spans="1:10">
      <c r="G9" s="5" t="s">
        <v>502</v>
      </c>
      <c r="J9" t="s">
        <v>229</v>
      </c>
    </row>
    <row r="10" spans="1:10">
      <c r="G10" s="5" t="s">
        <v>226</v>
      </c>
      <c r="J10" t="s">
        <v>231</v>
      </c>
    </row>
    <row r="11" spans="1:10">
      <c r="G11" s="5" t="s">
        <v>228</v>
      </c>
      <c r="J11" t="s">
        <v>233</v>
      </c>
    </row>
    <row r="12" spans="1:10">
      <c r="G12" s="5" t="s">
        <v>230</v>
      </c>
      <c r="J12" t="s">
        <v>235</v>
      </c>
    </row>
    <row r="13" spans="1:10">
      <c r="G13" s="5" t="s">
        <v>232</v>
      </c>
      <c r="J13" t="s">
        <v>238</v>
      </c>
    </row>
    <row r="14" spans="1:10">
      <c r="G14" s="5" t="s">
        <v>234</v>
      </c>
      <c r="J14" t="s">
        <v>240</v>
      </c>
    </row>
    <row r="15" spans="1:10">
      <c r="G15" s="5" t="s">
        <v>503</v>
      </c>
      <c r="J15" t="s">
        <v>242</v>
      </c>
    </row>
    <row r="16" spans="1:10">
      <c r="G16" s="5" t="s">
        <v>236</v>
      </c>
      <c r="J16" t="s">
        <v>244</v>
      </c>
    </row>
    <row r="17" spans="7:10">
      <c r="G17" s="5" t="s">
        <v>237</v>
      </c>
      <c r="J17" t="s">
        <v>247</v>
      </c>
    </row>
    <row r="18" spans="7:10">
      <c r="G18" s="5" t="s">
        <v>239</v>
      </c>
      <c r="J18" t="s">
        <v>249</v>
      </c>
    </row>
    <row r="19" spans="7:10">
      <c r="G19" s="5" t="s">
        <v>241</v>
      </c>
      <c r="J19" t="s">
        <v>251</v>
      </c>
    </row>
    <row r="20" spans="7:10">
      <c r="G20" s="5" t="s">
        <v>243</v>
      </c>
      <c r="J20" t="s">
        <v>253</v>
      </c>
    </row>
    <row r="21" spans="7:10">
      <c r="G21" s="5" t="s">
        <v>245</v>
      </c>
      <c r="J21" t="s">
        <v>255</v>
      </c>
    </row>
    <row r="22" spans="7:10">
      <c r="G22" s="5" t="s">
        <v>246</v>
      </c>
      <c r="J22" t="s">
        <v>257</v>
      </c>
    </row>
    <row r="23" spans="7:10">
      <c r="G23" s="5" t="s">
        <v>248</v>
      </c>
      <c r="J23" t="s">
        <v>259</v>
      </c>
    </row>
    <row r="24" spans="7:10">
      <c r="G24" s="5" t="s">
        <v>299</v>
      </c>
      <c r="J24" t="s">
        <v>261</v>
      </c>
    </row>
    <row r="25" spans="7:10">
      <c r="G25" s="5" t="s">
        <v>504</v>
      </c>
      <c r="J25" t="s">
        <v>263</v>
      </c>
    </row>
    <row r="26" spans="7:10">
      <c r="G26" s="5" t="s">
        <v>505</v>
      </c>
      <c r="J26" t="s">
        <v>265</v>
      </c>
    </row>
    <row r="27" spans="7:10">
      <c r="G27" s="5" t="s">
        <v>506</v>
      </c>
      <c r="J27" t="s">
        <v>267</v>
      </c>
    </row>
    <row r="28" spans="7:10">
      <c r="G28" s="5" t="s">
        <v>250</v>
      </c>
      <c r="J28" t="s">
        <v>269</v>
      </c>
    </row>
    <row r="29" spans="7:10">
      <c r="G29" s="5" t="s">
        <v>252</v>
      </c>
      <c r="J29" t="s">
        <v>271</v>
      </c>
    </row>
    <row r="30" spans="7:10">
      <c r="G30" s="5" t="s">
        <v>254</v>
      </c>
      <c r="J30" t="s">
        <v>273</v>
      </c>
    </row>
    <row r="31" spans="7:10">
      <c r="G31" s="5" t="s">
        <v>256</v>
      </c>
      <c r="J31" t="s">
        <v>274</v>
      </c>
    </row>
    <row r="32" spans="7:10">
      <c r="G32" s="5" t="s">
        <v>258</v>
      </c>
      <c r="J32" t="s">
        <v>276</v>
      </c>
    </row>
    <row r="33" spans="7:10">
      <c r="G33" s="5" t="s">
        <v>260</v>
      </c>
      <c r="J33" t="s">
        <v>278</v>
      </c>
    </row>
    <row r="34" spans="7:10">
      <c r="G34" s="5" t="s">
        <v>262</v>
      </c>
      <c r="J34" t="s">
        <v>280</v>
      </c>
    </row>
    <row r="35" spans="7:10">
      <c r="G35" s="5" t="s">
        <v>297</v>
      </c>
      <c r="J35" t="s">
        <v>282</v>
      </c>
    </row>
    <row r="36" spans="7:10">
      <c r="G36" s="5" t="s">
        <v>264</v>
      </c>
      <c r="J36" t="s">
        <v>284</v>
      </c>
    </row>
    <row r="37" spans="7:10">
      <c r="G37" s="5" t="s">
        <v>266</v>
      </c>
      <c r="J37" t="s">
        <v>286</v>
      </c>
    </row>
    <row r="38" spans="7:10">
      <c r="G38" s="5" t="s">
        <v>268</v>
      </c>
      <c r="J38" t="s">
        <v>288</v>
      </c>
    </row>
    <row r="39" spans="7:10">
      <c r="G39" s="5" t="s">
        <v>270</v>
      </c>
      <c r="J39" t="s">
        <v>290</v>
      </c>
    </row>
    <row r="40" spans="7:10">
      <c r="G40" s="5" t="s">
        <v>272</v>
      </c>
      <c r="J40" t="s">
        <v>292</v>
      </c>
    </row>
    <row r="41" spans="7:10">
      <c r="G41" s="5" t="s">
        <v>59</v>
      </c>
      <c r="J41" t="s">
        <v>294</v>
      </c>
    </row>
    <row r="42" spans="7:10">
      <c r="G42" s="5" t="s">
        <v>275</v>
      </c>
      <c r="J42" t="s">
        <v>296</v>
      </c>
    </row>
    <row r="43" spans="7:10">
      <c r="G43" s="5" t="s">
        <v>277</v>
      </c>
      <c r="J43" t="s">
        <v>298</v>
      </c>
    </row>
    <row r="44" spans="7:10">
      <c r="G44" s="5" t="s">
        <v>279</v>
      </c>
      <c r="J44" t="s">
        <v>300</v>
      </c>
    </row>
    <row r="45" spans="7:10">
      <c r="G45" s="5" t="s">
        <v>281</v>
      </c>
      <c r="J45" t="s">
        <v>301</v>
      </c>
    </row>
    <row r="46" spans="7:10">
      <c r="G46" s="5" t="s">
        <v>283</v>
      </c>
      <c r="J46" t="s">
        <v>302</v>
      </c>
    </row>
    <row r="47" spans="7:10">
      <c r="G47" s="5" t="s">
        <v>285</v>
      </c>
      <c r="J47" t="s">
        <v>303</v>
      </c>
    </row>
    <row r="48" spans="7:10">
      <c r="G48" s="5" t="s">
        <v>287</v>
      </c>
      <c r="J48" t="s">
        <v>304</v>
      </c>
    </row>
    <row r="49" spans="7:10">
      <c r="G49" t="s">
        <v>499</v>
      </c>
      <c r="J49" t="s">
        <v>305</v>
      </c>
    </row>
    <row r="50" spans="7:10">
      <c r="G50" s="5" t="s">
        <v>289</v>
      </c>
      <c r="J50" t="s">
        <v>306</v>
      </c>
    </row>
    <row r="51" spans="7:10">
      <c r="G51" t="s">
        <v>507</v>
      </c>
      <c r="J51" t="s">
        <v>307</v>
      </c>
    </row>
    <row r="52" spans="7:10">
      <c r="G52" s="5" t="s">
        <v>291</v>
      </c>
      <c r="J52" t="s">
        <v>308</v>
      </c>
    </row>
    <row r="53" spans="7:10">
      <c r="G53" s="5" t="s">
        <v>293</v>
      </c>
      <c r="J53" t="s">
        <v>309</v>
      </c>
    </row>
    <row r="54" spans="7:10">
      <c r="G54" s="5" t="s">
        <v>295</v>
      </c>
      <c r="J54" t="s">
        <v>310</v>
      </c>
    </row>
    <row r="55" spans="7:10">
      <c r="G55" s="5"/>
      <c r="J55" t="s">
        <v>311</v>
      </c>
    </row>
    <row r="56" spans="7:10">
      <c r="J56" t="s">
        <v>312</v>
      </c>
    </row>
    <row r="57" spans="7:10">
      <c r="J57" t="s">
        <v>313</v>
      </c>
    </row>
    <row r="58" spans="7:10">
      <c r="J58" t="s">
        <v>314</v>
      </c>
    </row>
    <row r="59" spans="7:10">
      <c r="J59" t="s">
        <v>315</v>
      </c>
    </row>
    <row r="60" spans="7:10">
      <c r="J60" t="s">
        <v>316</v>
      </c>
    </row>
    <row r="61" spans="7:10">
      <c r="J61" t="s">
        <v>317</v>
      </c>
    </row>
    <row r="62" spans="7:10">
      <c r="J62" t="s">
        <v>318</v>
      </c>
    </row>
    <row r="63" spans="7:10">
      <c r="J63" t="s">
        <v>319</v>
      </c>
    </row>
    <row r="64" spans="7:10">
      <c r="J64" t="s">
        <v>320</v>
      </c>
    </row>
    <row r="65" spans="10:10">
      <c r="J65" t="s">
        <v>321</v>
      </c>
    </row>
    <row r="66" spans="10:10">
      <c r="J66" t="s">
        <v>322</v>
      </c>
    </row>
    <row r="67" spans="10:10">
      <c r="J67" t="s">
        <v>323</v>
      </c>
    </row>
    <row r="68" spans="10:10">
      <c r="J68" t="s">
        <v>324</v>
      </c>
    </row>
    <row r="69" spans="10:10">
      <c r="J69" t="s">
        <v>325</v>
      </c>
    </row>
    <row r="70" spans="10:10">
      <c r="J70" t="s">
        <v>326</v>
      </c>
    </row>
    <row r="71" spans="10:10">
      <c r="J71" t="s">
        <v>327</v>
      </c>
    </row>
    <row r="72" spans="10:10">
      <c r="J72" t="s">
        <v>328</v>
      </c>
    </row>
    <row r="73" spans="10:10">
      <c r="J73" t="s">
        <v>329</v>
      </c>
    </row>
    <row r="74" spans="10:10">
      <c r="J74" t="s">
        <v>330</v>
      </c>
    </row>
    <row r="75" spans="10:10">
      <c r="J75" t="s">
        <v>331</v>
      </c>
    </row>
    <row r="76" spans="10:10">
      <c r="J76" t="s">
        <v>332</v>
      </c>
    </row>
    <row r="77" spans="10:10">
      <c r="J77" t="s">
        <v>333</v>
      </c>
    </row>
    <row r="78" spans="10:10">
      <c r="J78" t="s">
        <v>334</v>
      </c>
    </row>
    <row r="79" spans="10:10">
      <c r="J79" t="s">
        <v>335</v>
      </c>
    </row>
    <row r="80" spans="10:10">
      <c r="J80" t="s">
        <v>336</v>
      </c>
    </row>
    <row r="81" spans="10:10">
      <c r="J81" t="s">
        <v>337</v>
      </c>
    </row>
    <row r="82" spans="10:10">
      <c r="J82" t="s">
        <v>338</v>
      </c>
    </row>
    <row r="83" spans="10:10">
      <c r="J83" t="s">
        <v>339</v>
      </c>
    </row>
    <row r="84" spans="10:10">
      <c r="J84" t="s">
        <v>340</v>
      </c>
    </row>
    <row r="85" spans="10:10">
      <c r="J85" t="s">
        <v>341</v>
      </c>
    </row>
    <row r="86" spans="10:10">
      <c r="J86" t="s">
        <v>342</v>
      </c>
    </row>
    <row r="87" spans="10:10">
      <c r="J87" t="s">
        <v>343</v>
      </c>
    </row>
    <row r="88" spans="10:10">
      <c r="J88" t="s">
        <v>344</v>
      </c>
    </row>
    <row r="89" spans="10:10">
      <c r="J89" t="s">
        <v>345</v>
      </c>
    </row>
    <row r="90" spans="10:10">
      <c r="J90" t="s">
        <v>346</v>
      </c>
    </row>
    <row r="91" spans="10:10">
      <c r="J91" t="s">
        <v>347</v>
      </c>
    </row>
    <row r="92" spans="10:10">
      <c r="J92" t="s">
        <v>348</v>
      </c>
    </row>
    <row r="93" spans="10:10">
      <c r="J93" t="s">
        <v>349</v>
      </c>
    </row>
    <row r="94" spans="10:10">
      <c r="J94" t="s">
        <v>350</v>
      </c>
    </row>
    <row r="95" spans="10:10">
      <c r="J95" t="s">
        <v>351</v>
      </c>
    </row>
    <row r="96" spans="10:10">
      <c r="J96" t="s">
        <v>352</v>
      </c>
    </row>
    <row r="97" spans="10:10">
      <c r="J97" t="s">
        <v>353</v>
      </c>
    </row>
    <row r="98" spans="10:10">
      <c r="J98" t="s">
        <v>354</v>
      </c>
    </row>
    <row r="99" spans="10:10">
      <c r="J99" t="s">
        <v>355</v>
      </c>
    </row>
    <row r="100" spans="10:10">
      <c r="J100" t="s">
        <v>356</v>
      </c>
    </row>
    <row r="101" spans="10:10">
      <c r="J101" t="s">
        <v>357</v>
      </c>
    </row>
    <row r="102" spans="10:10">
      <c r="J102" t="s">
        <v>358</v>
      </c>
    </row>
    <row r="103" spans="10:10">
      <c r="J103" t="s">
        <v>359</v>
      </c>
    </row>
    <row r="104" spans="10:10">
      <c r="J104" t="s">
        <v>360</v>
      </c>
    </row>
    <row r="105" spans="10:10">
      <c r="J105" t="s">
        <v>361</v>
      </c>
    </row>
    <row r="106" spans="10:10">
      <c r="J106" t="s">
        <v>362</v>
      </c>
    </row>
    <row r="107" spans="10:10">
      <c r="J107" t="s">
        <v>363</v>
      </c>
    </row>
    <row r="108" spans="10:10">
      <c r="J108" t="s">
        <v>364</v>
      </c>
    </row>
    <row r="109" spans="10:10">
      <c r="J109" t="s">
        <v>365</v>
      </c>
    </row>
    <row r="110" spans="10:10">
      <c r="J110" t="s">
        <v>366</v>
      </c>
    </row>
    <row r="111" spans="10:10">
      <c r="J111" t="s">
        <v>367</v>
      </c>
    </row>
    <row r="112" spans="10:10">
      <c r="J112" t="s">
        <v>368</v>
      </c>
    </row>
    <row r="113" spans="10:10">
      <c r="J113" t="s">
        <v>369</v>
      </c>
    </row>
    <row r="114" spans="10:10">
      <c r="J114" t="s">
        <v>370</v>
      </c>
    </row>
    <row r="115" spans="10:10">
      <c r="J115" t="s">
        <v>371</v>
      </c>
    </row>
    <row r="116" spans="10:10">
      <c r="J116" t="s">
        <v>372</v>
      </c>
    </row>
    <row r="117" spans="10:10">
      <c r="J117" t="s">
        <v>373</v>
      </c>
    </row>
    <row r="118" spans="10:10">
      <c r="J118" t="s">
        <v>374</v>
      </c>
    </row>
    <row r="119" spans="10:10">
      <c r="J119" t="s">
        <v>375</v>
      </c>
    </row>
    <row r="120" spans="10:10">
      <c r="J120" t="s">
        <v>376</v>
      </c>
    </row>
    <row r="121" spans="10:10">
      <c r="J121" t="s">
        <v>377</v>
      </c>
    </row>
    <row r="122" spans="10:10">
      <c r="J122" t="s">
        <v>378</v>
      </c>
    </row>
    <row r="123" spans="10:10">
      <c r="J123" t="s">
        <v>379</v>
      </c>
    </row>
    <row r="124" spans="10:10">
      <c r="J124" t="s">
        <v>380</v>
      </c>
    </row>
    <row r="125" spans="10:10">
      <c r="J125" t="s">
        <v>381</v>
      </c>
    </row>
    <row r="126" spans="10:10">
      <c r="J126" t="s">
        <v>382</v>
      </c>
    </row>
    <row r="127" spans="10:10">
      <c r="J127" t="s">
        <v>383</v>
      </c>
    </row>
    <row r="128" spans="10:10">
      <c r="J128" t="s">
        <v>384</v>
      </c>
    </row>
    <row r="129" spans="10:10">
      <c r="J129" t="s">
        <v>385</v>
      </c>
    </row>
    <row r="130" spans="10:10">
      <c r="J130" t="s">
        <v>386</v>
      </c>
    </row>
    <row r="131" spans="10:10">
      <c r="J131" t="s">
        <v>387</v>
      </c>
    </row>
    <row r="132" spans="10:10">
      <c r="J132" t="s">
        <v>388</v>
      </c>
    </row>
    <row r="133" spans="10:10">
      <c r="J133" t="s">
        <v>389</v>
      </c>
    </row>
    <row r="134" spans="10:10">
      <c r="J134" t="s">
        <v>390</v>
      </c>
    </row>
    <row r="135" spans="10:10">
      <c r="J135" t="s">
        <v>391</v>
      </c>
    </row>
    <row r="136" spans="10:10">
      <c r="J136" t="s">
        <v>392</v>
      </c>
    </row>
    <row r="137" spans="10:10">
      <c r="J137" t="s">
        <v>393</v>
      </c>
    </row>
    <row r="138" spans="10:10">
      <c r="J138" t="s">
        <v>394</v>
      </c>
    </row>
    <row r="139" spans="10:10">
      <c r="J139" t="s">
        <v>395</v>
      </c>
    </row>
    <row r="140" spans="10:10">
      <c r="J140" t="s">
        <v>396</v>
      </c>
    </row>
    <row r="141" spans="10:10">
      <c r="J141" t="s">
        <v>397</v>
      </c>
    </row>
    <row r="142" spans="10:10">
      <c r="J142" t="s">
        <v>398</v>
      </c>
    </row>
    <row r="143" spans="10:10">
      <c r="J143" t="s">
        <v>399</v>
      </c>
    </row>
    <row r="144" spans="10:10">
      <c r="J144" t="s">
        <v>400</v>
      </c>
    </row>
    <row r="145" spans="10:10">
      <c r="J145" t="s">
        <v>401</v>
      </c>
    </row>
    <row r="146" spans="10:10">
      <c r="J146" t="s">
        <v>402</v>
      </c>
    </row>
    <row r="147" spans="10:10">
      <c r="J147" t="s">
        <v>403</v>
      </c>
    </row>
    <row r="148" spans="10:10">
      <c r="J148" t="s">
        <v>404</v>
      </c>
    </row>
    <row r="149" spans="10:10">
      <c r="J149" t="s">
        <v>405</v>
      </c>
    </row>
    <row r="150" spans="10:10">
      <c r="J150" t="s">
        <v>406</v>
      </c>
    </row>
    <row r="151" spans="10:10">
      <c r="J151" t="s">
        <v>407</v>
      </c>
    </row>
    <row r="152" spans="10:10">
      <c r="J152" t="s">
        <v>408</v>
      </c>
    </row>
    <row r="153" spans="10:10">
      <c r="J153" t="s">
        <v>409</v>
      </c>
    </row>
    <row r="154" spans="10:10">
      <c r="J154" t="s">
        <v>410</v>
      </c>
    </row>
    <row r="155" spans="10:10">
      <c r="J155" t="s">
        <v>411</v>
      </c>
    </row>
    <row r="156" spans="10:10">
      <c r="J156" t="s">
        <v>412</v>
      </c>
    </row>
    <row r="157" spans="10:10">
      <c r="J157" t="s">
        <v>413</v>
      </c>
    </row>
    <row r="158" spans="10:10">
      <c r="J158" t="s">
        <v>414</v>
      </c>
    </row>
    <row r="159" spans="10:10">
      <c r="J159" t="s">
        <v>415</v>
      </c>
    </row>
    <row r="160" spans="10:10">
      <c r="J160" t="s">
        <v>416</v>
      </c>
    </row>
    <row r="161" spans="10:10">
      <c r="J161" t="s">
        <v>417</v>
      </c>
    </row>
    <row r="162" spans="10:10">
      <c r="J162" t="s">
        <v>418</v>
      </c>
    </row>
    <row r="163" spans="10:10">
      <c r="J163" t="s">
        <v>419</v>
      </c>
    </row>
    <row r="164" spans="10:10">
      <c r="J164" t="s">
        <v>420</v>
      </c>
    </row>
    <row r="165" spans="10:10">
      <c r="J165" t="s">
        <v>421</v>
      </c>
    </row>
    <row r="166" spans="10:10">
      <c r="J166" t="s">
        <v>422</v>
      </c>
    </row>
    <row r="167" spans="10:10">
      <c r="J167" t="s">
        <v>423</v>
      </c>
    </row>
    <row r="168" spans="10:10">
      <c r="J168" t="s">
        <v>424</v>
      </c>
    </row>
    <row r="169" spans="10:10">
      <c r="J169" t="s">
        <v>425</v>
      </c>
    </row>
    <row r="170" spans="10:10">
      <c r="J170" t="s">
        <v>426</v>
      </c>
    </row>
    <row r="171" spans="10:10">
      <c r="J171" t="s">
        <v>427</v>
      </c>
    </row>
    <row r="172" spans="10:10">
      <c r="J172" t="s">
        <v>428</v>
      </c>
    </row>
    <row r="173" spans="10:10">
      <c r="J173" t="s">
        <v>429</v>
      </c>
    </row>
    <row r="174" spans="10:10">
      <c r="J174" t="s">
        <v>430</v>
      </c>
    </row>
    <row r="175" spans="10:10">
      <c r="J175" t="s">
        <v>431</v>
      </c>
    </row>
    <row r="176" spans="10:10">
      <c r="J176" t="s">
        <v>432</v>
      </c>
    </row>
    <row r="177" spans="10:10">
      <c r="J177" t="s">
        <v>433</v>
      </c>
    </row>
    <row r="178" spans="10:10">
      <c r="J178" t="s">
        <v>434</v>
      </c>
    </row>
    <row r="179" spans="10:10">
      <c r="J179" t="s">
        <v>435</v>
      </c>
    </row>
    <row r="180" spans="10:10">
      <c r="J180" t="s">
        <v>436</v>
      </c>
    </row>
    <row r="181" spans="10:10">
      <c r="J181" t="s">
        <v>437</v>
      </c>
    </row>
    <row r="182" spans="10:10">
      <c r="J182" t="s">
        <v>438</v>
      </c>
    </row>
    <row r="183" spans="10:10">
      <c r="J183" t="s">
        <v>439</v>
      </c>
    </row>
    <row r="184" spans="10:10">
      <c r="J184" t="s">
        <v>440</v>
      </c>
    </row>
    <row r="185" spans="10:10">
      <c r="J185" t="s">
        <v>441</v>
      </c>
    </row>
    <row r="186" spans="10:10">
      <c r="J186" t="s">
        <v>442</v>
      </c>
    </row>
    <row r="187" spans="10:10">
      <c r="J187" t="s">
        <v>443</v>
      </c>
    </row>
    <row r="188" spans="10:10">
      <c r="J188" t="s">
        <v>444</v>
      </c>
    </row>
    <row r="189" spans="10:10">
      <c r="J189" t="s">
        <v>445</v>
      </c>
    </row>
    <row r="190" spans="10:10">
      <c r="J190" t="s">
        <v>446</v>
      </c>
    </row>
    <row r="191" spans="10:10">
      <c r="J191" t="s">
        <v>447</v>
      </c>
    </row>
    <row r="192" spans="10:10">
      <c r="J192" t="s">
        <v>448</v>
      </c>
    </row>
    <row r="193" spans="10:10">
      <c r="J193" t="s">
        <v>449</v>
      </c>
    </row>
    <row r="194" spans="10:10">
      <c r="J194" t="s">
        <v>450</v>
      </c>
    </row>
    <row r="195" spans="10:10">
      <c r="J195" t="s">
        <v>451</v>
      </c>
    </row>
    <row r="196" spans="10:10">
      <c r="J196" t="s">
        <v>452</v>
      </c>
    </row>
    <row r="197" spans="10:10">
      <c r="J197" t="s">
        <v>453</v>
      </c>
    </row>
    <row r="198" spans="10:10">
      <c r="J198" t="s">
        <v>454</v>
      </c>
    </row>
    <row r="199" spans="10:10">
      <c r="J199" t="s">
        <v>455</v>
      </c>
    </row>
    <row r="200" spans="10:10">
      <c r="J200" t="s">
        <v>456</v>
      </c>
    </row>
    <row r="201" spans="10:10">
      <c r="J201" t="s">
        <v>457</v>
      </c>
    </row>
    <row r="202" spans="10:10">
      <c r="J202" t="s">
        <v>458</v>
      </c>
    </row>
    <row r="203" spans="10:10">
      <c r="J203" t="s">
        <v>459</v>
      </c>
    </row>
    <row r="204" spans="10:10">
      <c r="J204" t="s">
        <v>460</v>
      </c>
    </row>
    <row r="205" spans="10:10">
      <c r="J205" t="s">
        <v>461</v>
      </c>
    </row>
    <row r="206" spans="10:10">
      <c r="J206" t="s">
        <v>462</v>
      </c>
    </row>
    <row r="207" spans="10:10">
      <c r="J207" t="s">
        <v>463</v>
      </c>
    </row>
    <row r="208" spans="10:10">
      <c r="J208" t="s">
        <v>464</v>
      </c>
    </row>
    <row r="209" spans="10:10">
      <c r="J209" t="s">
        <v>465</v>
      </c>
    </row>
    <row r="210" spans="10:10">
      <c r="J210" t="s">
        <v>466</v>
      </c>
    </row>
    <row r="211" spans="10:10">
      <c r="J211" t="s">
        <v>467</v>
      </c>
    </row>
    <row r="212" spans="10:10">
      <c r="J212" t="s">
        <v>468</v>
      </c>
    </row>
    <row r="213" spans="10:10">
      <c r="J213" t="s">
        <v>469</v>
      </c>
    </row>
    <row r="214" spans="10:10">
      <c r="J214" t="s">
        <v>470</v>
      </c>
    </row>
    <row r="215" spans="10:10">
      <c r="J215" t="s">
        <v>471</v>
      </c>
    </row>
    <row r="216" spans="10:10">
      <c r="J216" t="s">
        <v>472</v>
      </c>
    </row>
    <row r="217" spans="10:10">
      <c r="J217" t="s">
        <v>473</v>
      </c>
    </row>
    <row r="218" spans="10:10">
      <c r="J218" t="s">
        <v>474</v>
      </c>
    </row>
    <row r="219" spans="10:10">
      <c r="J219" t="s">
        <v>475</v>
      </c>
    </row>
    <row r="220" spans="10:10">
      <c r="J220" t="s">
        <v>476</v>
      </c>
    </row>
    <row r="221" spans="10:10">
      <c r="J221" t="s">
        <v>477</v>
      </c>
    </row>
    <row r="222" spans="10:10">
      <c r="J222" t="s">
        <v>478</v>
      </c>
    </row>
    <row r="223" spans="10:10">
      <c r="J223" t="s">
        <v>479</v>
      </c>
    </row>
    <row r="224" spans="10:10">
      <c r="J224" t="s">
        <v>480</v>
      </c>
    </row>
    <row r="225" spans="10:10">
      <c r="J225" t="s">
        <v>481</v>
      </c>
    </row>
    <row r="226" spans="10:10">
      <c r="J226" t="s">
        <v>482</v>
      </c>
    </row>
    <row r="227" spans="10:10">
      <c r="J227" t="s">
        <v>483</v>
      </c>
    </row>
  </sheetData>
  <sheetProtection sheet="1" objects="1" scenarios="1"/>
  <sortState xmlns:xlrd2="http://schemas.microsoft.com/office/spreadsheetml/2017/richdata2" ref="G1:G227">
    <sortCondition ref="G1:G22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xisting_5_UnitLevel xmlns="4d4c6e02-051f-40a1-b9f6-47c6f7e76a54" xsi:nil="true"/>
    <Existing_12_UnitNum xmlns="4d4c6e02-051f-40a1-b9f6-47c6f7e76a54" xsi:nil="true"/>
    <Existing_19_UnitCreditValue xmlns="4d4c6e02-051f-40a1-b9f6-47c6f7e76a54" xsi:nil="true"/>
    <_x0035__Import_Code xmlns="4d4c6e02-051f-40a1-b9f6-47c6f7e76a54" xsi:nil="true"/>
    <Existing_3_UnitTitle xmlns="4d4c6e02-051f-40a1-b9f6-47c6f7e76a54" xsi:nil="true"/>
    <Existing_5_UnitNum xmlns="4d4c6e02-051f-40a1-b9f6-47c6f7e76a54" xsi:nil="true"/>
    <Existing_6_UnitTitle xmlns="4d4c6e02-051f-40a1-b9f6-47c6f7e76a54" xsi:nil="true"/>
    <Existing_13_UnitNum xmlns="4d4c6e02-051f-40a1-b9f6-47c6f7e76a54" xsi:nil="true"/>
    <Existing_18_UnitCreditValue xmlns="4d4c6e02-051f-40a1-b9f6-47c6f7e76a54" xsi:nil="true"/>
    <_x0035__ImportNumber xmlns="4d4c6e02-051f-40a1-b9f6-47c6f7e76a54" xsi:nil="true"/>
    <Existing_1_UnitCreditValue xmlns="4d4c6e02-051f-40a1-b9f6-47c6f7e76a54" xsi:nil="true"/>
    <Existing_3_UnitCode xmlns="4d4c6e02-051f-40a1-b9f6-47c6f7e76a54" xsi:nil="true"/>
    <Existing_4_UnitCreditValue xmlns="4d4c6e02-051f-40a1-b9f6-47c6f7e76a54" xsi:nil="true"/>
    <Existing_6_UnitCode xmlns="4d4c6e02-051f-40a1-b9f6-47c6f7e76a54" xsi:nil="true"/>
    <Existing_9_UnitCode xmlns="4d4c6e02-051f-40a1-b9f6-47c6f7e76a54" xsi:nil="true"/>
    <Existing_10_UnitNum xmlns="4d4c6e02-051f-40a1-b9f6-47c6f7e76a54" xsi:nil="true"/>
    <Existing_19_UnitLevel xmlns="4d4c6e02-051f-40a1-b9f6-47c6f7e76a54" xsi:nil="true"/>
    <Existing_20_UnitCode xmlns="4d4c6e02-051f-40a1-b9f6-47c6f7e76a54" xsi:nil="true"/>
    <File xmlns="4d4c6e02-051f-40a1-b9f6-47c6f7e76a54" xsi:nil="true"/>
    <County xmlns="4d4c6e02-051f-40a1-b9f6-47c6f7e76a54" xsi:nil="true"/>
    <Existing_11_UnitNum xmlns="4d4c6e02-051f-40a1-b9f6-47c6f7e76a54" xsi:nil="true"/>
    <Existing_18_UnitLevel xmlns="4d4c6e02-051f-40a1-b9f6-47c6f7e76a54" xsi:nil="true"/>
    <_x0035__Import_From xmlns="4d4c6e02-051f-40a1-b9f6-47c6f7e76a54" xsi:nil="true"/>
    <Existing_1_UnitLevel xmlns="4d4c6e02-051f-40a1-b9f6-47c6f7e76a54" xsi:nil="true"/>
    <Existing_10_UnitTitle xmlns="4d4c6e02-051f-40a1-b9f6-47c6f7e76a54" xsi:nil="true"/>
    <Existing_12_UnitCode xmlns="4d4c6e02-051f-40a1-b9f6-47c6f7e76a54" xsi:nil="true"/>
    <Rationale_1 xmlns="4d4c6e02-051f-40a1-b9f6-47c6f7e76a54" xsi:nil="true"/>
    <entryID xmlns="4d4c6e02-051f-40a1-b9f6-47c6f7e76a54" xsi:nil="true"/>
    <Existing_2_UnitTitle xmlns="4d4c6e02-051f-40a1-b9f6-47c6f7e76a54" xsi:nil="true"/>
    <Existing_4_UnitNum xmlns="4d4c6e02-051f-40a1-b9f6-47c6f7e76a54" xsi:nil="true"/>
    <Existing_9_UnitTitle xmlns="4d4c6e02-051f-40a1-b9f6-47c6f7e76a54" xsi:nil="true"/>
    <Existing_11_UnitTitle xmlns="4d4c6e02-051f-40a1-b9f6-47c6f7e76a54" xsi:nil="true"/>
    <Existing_13_UnitCode xmlns="4d4c6e02-051f-40a1-b9f6-47c6f7e76a54" xsi:nil="true"/>
    <RequestStatus xmlns="4d4c6e02-051f-40a1-b9f6-47c6f7e76a54" xsi:nil="true"/>
    <Existing_2_UnitCode xmlns="4d4c6e02-051f-40a1-b9f6-47c6f7e76a54" xsi:nil="true"/>
    <Existing_2_UnitCreditValue xmlns="4d4c6e02-051f-40a1-b9f6-47c6f7e76a54" xsi:nil="true"/>
    <Existing_5_UnitCode xmlns="4d4c6e02-051f-40a1-b9f6-47c6f7e76a54" xsi:nil="true"/>
    <Existing_5_UnitCreditValue xmlns="4d4c6e02-051f-40a1-b9f6-47c6f7e76a54" xsi:nil="true"/>
    <Existing_8_UnitCode xmlns="4d4c6e02-051f-40a1-b9f6-47c6f7e76a54" xsi:nil="true"/>
    <Existing_10_UnitCode xmlns="4d4c6e02-051f-40a1-b9f6-47c6f7e76a54" xsi:nil="true"/>
    <Existing_12_UnitTitle xmlns="4d4c6e02-051f-40a1-b9f6-47c6f7e76a54" xsi:nil="true"/>
    <Existing_20_UnitNum xmlns="4d4c6e02-051f-40a1-b9f6-47c6f7e76a54" xsi:nil="true"/>
    <Rationale_3 xmlns="4d4c6e02-051f-40a1-b9f6-47c6f7e76a54" xsi:nil="true"/>
    <HOC_Terms xmlns="4d4c6e02-051f-40a1-b9f6-47c6f7e76a54" xsi:nil="true"/>
    <Existing_11_UnitCode xmlns="4d4c6e02-051f-40a1-b9f6-47c6f7e76a54" xsi:nil="true"/>
    <Existing_13_UnitTitle xmlns="4d4c6e02-051f-40a1-b9f6-47c6f7e76a54" xsi:nil="true"/>
    <Existing_20_UnitLevel xmlns="4d4c6e02-051f-40a1-b9f6-47c6f7e76a54" xsi:nil="true"/>
    <Rationale_2 xmlns="4d4c6e02-051f-40a1-b9f6-47c6f7e76a54" xsi:nil="true"/>
    <Existing_6_UnitLevel xmlns="4d4c6e02-051f-40a1-b9f6-47c6f7e76a54" xsi:nil="true"/>
    <Existing_14_UnitTitle xmlns="4d4c6e02-051f-40a1-b9f6-47c6f7e76a54" xsi:nil="true"/>
    <Existing_15_UnitCreditValue xmlns="4d4c6e02-051f-40a1-b9f6-47c6f7e76a54" xsi:nil="true"/>
    <Existing_16_UnitCode xmlns="4d4c6e02-051f-40a1-b9f6-47c6f7e76a54" xsi:nil="true"/>
    <Existing_20_UnitTitle xmlns="4d4c6e02-051f-40a1-b9f6-47c6f7e76a54" xsi:nil="true"/>
    <Year xmlns="4d4c6e02-051f-40a1-b9f6-47c6f7e76a54" xsi:nil="true"/>
    <Existing_3_UnitNum xmlns="4d4c6e02-051f-40a1-b9f6-47c6f7e76a54" xsi:nil="true"/>
    <Existing_5_UnitTitle xmlns="4d4c6e02-051f-40a1-b9f6-47c6f7e76a54" xsi:nil="true"/>
    <Existing_8_UnitTitle xmlns="4d4c6e02-051f-40a1-b9f6-47c6f7e76a54" xsi:nil="true"/>
    <Existing_9_UnitNum xmlns="4d4c6e02-051f-40a1-b9f6-47c6f7e76a54" xsi:nil="true"/>
    <Existing_14_UnitCreditValue xmlns="4d4c6e02-051f-40a1-b9f6-47c6f7e76a54" xsi:nil="true"/>
    <Existing_15_UnitTitle xmlns="4d4c6e02-051f-40a1-b9f6-47c6f7e76a54" xsi:nil="true"/>
    <Existing_17_UnitCode xmlns="4d4c6e02-051f-40a1-b9f6-47c6f7e76a54" xsi:nil="true"/>
    <Existing_20_UnitCreditValue xmlns="4d4c6e02-051f-40a1-b9f6-47c6f7e76a54" xsi:nil="true"/>
    <Day xmlns="4d4c6e02-051f-40a1-b9f6-47c6f7e76a54" xsi:nil="true"/>
    <Existing_3_UnitCreditValue xmlns="4d4c6e02-051f-40a1-b9f6-47c6f7e76a54" xsi:nil="true"/>
    <Existing_4_UnitCode xmlns="4d4c6e02-051f-40a1-b9f6-47c6f7e76a54" xsi:nil="true"/>
    <Existing_6_UnitCreditValue xmlns="4d4c6e02-051f-40a1-b9f6-47c6f7e76a54" xsi:nil="true"/>
    <Existing_8_UnitCreditValue xmlns="4d4c6e02-051f-40a1-b9f6-47c6f7e76a54" xsi:nil="true"/>
    <Existing_14_UnitCode xmlns="4d4c6e02-051f-40a1-b9f6-47c6f7e76a54" xsi:nil="true"/>
    <Existing_16_UnitTitle xmlns="4d4c6e02-051f-40a1-b9f6-47c6f7e76a54" xsi:nil="true"/>
    <Existing_17_UnitCreditValue xmlns="4d4c6e02-051f-40a1-b9f6-47c6f7e76a54" xsi:nil="true"/>
    <Existing_18_UnitNum xmlns="4d4c6e02-051f-40a1-b9f6-47c6f7e76a54" xsi:nil="true"/>
    <LateRequest xmlns="4d4c6e02-051f-40a1-b9f6-47c6f7e76a54" xsi:nil="true"/>
    <Existing_15_UnitCode xmlns="4d4c6e02-051f-40a1-b9f6-47c6f7e76a54" xsi:nil="true"/>
    <Existing_16_UnitCreditValue xmlns="4d4c6e02-051f-40a1-b9f6-47c6f7e76a54" xsi:nil="true"/>
    <Existing_17_UnitTitle xmlns="4d4c6e02-051f-40a1-b9f6-47c6f7e76a54" xsi:nil="true"/>
    <Existing_19_UnitNum xmlns="4d4c6e02-051f-40a1-b9f6-47c6f7e76a54" xsi:nil="true"/>
    <HOC_Firstname xmlns="4d4c6e02-051f-40a1-b9f6-47c6f7e76a54" xsi:nil="true"/>
    <HOC_Position xmlns="4d4c6e02-051f-40a1-b9f6-47c6f7e76a54" xsi:nil="true"/>
    <Month xmlns="4d4c6e02-051f-40a1-b9f6-47c6f7e76a54" xsi:nil="true"/>
    <Existing_2_UnitLevel xmlns="4d4c6e02-051f-40a1-b9f6-47c6f7e76a54" xsi:nil="true"/>
    <Existing_7_UnitLevel xmlns="4d4c6e02-051f-40a1-b9f6-47c6f7e76a54" xsi:nil="true"/>
    <Existing_8_UnitLevel xmlns="4d4c6e02-051f-40a1-b9f6-47c6f7e76a54" xsi:nil="true"/>
    <Existing_11_UnitCreditValue xmlns="4d4c6e02-051f-40a1-b9f6-47c6f7e76a54" xsi:nil="true"/>
    <Existing_13_UnitLevel xmlns="4d4c6e02-051f-40a1-b9f6-47c6f7e76a54" xsi:nil="true"/>
    <Existing_18_UnitTitle xmlns="4d4c6e02-051f-40a1-b9f6-47c6f7e76a54" xsi:nil="true"/>
    <Existing_1_UnitTitle xmlns="4d4c6e02-051f-40a1-b9f6-47c6f7e76a54" xsi:nil="true"/>
    <Existing_2_UnitNum xmlns="4d4c6e02-051f-40a1-b9f6-47c6f7e76a54" xsi:nil="true"/>
    <Existing_4_UnitTitle xmlns="4d4c6e02-051f-40a1-b9f6-47c6f7e76a54" xsi:nil="true"/>
    <Existing_7_UnitNum xmlns="4d4c6e02-051f-40a1-b9f6-47c6f7e76a54" xsi:nil="true"/>
    <Existing_8_UnitNum xmlns="4d4c6e02-051f-40a1-b9f6-47c6f7e76a54" xsi:nil="true"/>
    <Existing_10_UnitCreditValue xmlns="4d4c6e02-051f-40a1-b9f6-47c6f7e76a54" xsi:nil="true"/>
    <Existing_12_UnitLevel xmlns="4d4c6e02-051f-40a1-b9f6-47c6f7e76a54" xsi:nil="true"/>
    <Existing_19_UnitTitle xmlns="4d4c6e02-051f-40a1-b9f6-47c6f7e76a54" xsi:nil="true"/>
    <Existing_7_UnitCreditValue xmlns="4d4c6e02-051f-40a1-b9f6-47c6f7e76a54" xsi:nil="true"/>
    <Existing_9_UnitCreditValue xmlns="4d4c6e02-051f-40a1-b9f6-47c6f7e76a54" xsi:nil="true"/>
    <Existing_11_UnitLevel xmlns="4d4c6e02-051f-40a1-b9f6-47c6f7e76a54" xsi:nil="true"/>
    <Existing_13_UnitCreditValue xmlns="4d4c6e02-051f-40a1-b9f6-47c6f7e76a54" xsi:nil="true"/>
    <Existing_18_UnitCode xmlns="4d4c6e02-051f-40a1-b9f6-47c6f7e76a54" xsi:nil="true"/>
    <Existing_10_UnitLevel xmlns="4d4c6e02-051f-40a1-b9f6-47c6f7e76a54" xsi:nil="true"/>
    <Existing_12_UnitCreditValue xmlns="4d4c6e02-051f-40a1-b9f6-47c6f7e76a54" xsi:nil="true"/>
    <Existing_19_UnitCode xmlns="4d4c6e02-051f-40a1-b9f6-47c6f7e76a54" xsi:nil="true"/>
    <HOC_Email xmlns="4d4c6e02-051f-40a1-b9f6-47c6f7e76a54" xsi:nil="true"/>
    <Existing_3_UnitLevel xmlns="4d4c6e02-051f-40a1-b9f6-47c6f7e76a54" xsi:nil="true"/>
    <Existing_4_UnitLevel xmlns="4d4c6e02-051f-40a1-b9f6-47c6f7e76a54" xsi:nil="true"/>
    <Existing_9_UnitLevel xmlns="4d4c6e02-051f-40a1-b9f6-47c6f7e76a54" xsi:nil="true"/>
    <Existing_16_UnitNum xmlns="4d4c6e02-051f-40a1-b9f6-47c6f7e76a54" xsi:nil="true"/>
    <Existing_17_UnitLevel xmlns="4d4c6e02-051f-40a1-b9f6-47c6f7e76a54" xsi:nil="true"/>
    <_x0035__Import_Credits xmlns="4d4c6e02-051f-40a1-b9f6-47c6f7e76a54" xsi:nil="true"/>
    <Existing_6_UnitNum xmlns="4d4c6e02-051f-40a1-b9f6-47c6f7e76a54" xsi:nil="true"/>
    <Existing_7_UnitTitle xmlns="4d4c6e02-051f-40a1-b9f6-47c6f7e76a54" xsi:nil="true"/>
    <Existing_16_UnitLevel xmlns="4d4c6e02-051f-40a1-b9f6-47c6f7e76a54" xsi:nil="true"/>
    <Existing_17_UnitNum xmlns="4d4c6e02-051f-40a1-b9f6-47c6f7e76a54" xsi:nil="true"/>
    <PostalCode xmlns="4d4c6e02-051f-40a1-b9f6-47c6f7e76a54" xsi:nil="true"/>
    <_x0035__Import_Title xmlns="4d4c6e02-051f-40a1-b9f6-47c6f7e76a54" xsi:nil="true"/>
    <Existing_7_UnitCode xmlns="4d4c6e02-051f-40a1-b9f6-47c6f7e76a54" xsi:nil="true"/>
    <Existing_14_UnitNum xmlns="4d4c6e02-051f-40a1-b9f6-47c6f7e76a54" xsi:nil="true"/>
    <Existing_15_UnitLevel xmlns="4d4c6e02-051f-40a1-b9f6-47c6f7e76a54" xsi:nil="true"/>
    <_x0035__Import_Level xmlns="4d4c6e02-051f-40a1-b9f6-47c6f7e76a54" xsi:nil="true"/>
    <Existing_14_UnitLevel xmlns="4d4c6e02-051f-40a1-b9f6-47c6f7e76a54" xsi:nil="true"/>
    <Existing_15_UnitNum xmlns="4d4c6e02-051f-40a1-b9f6-47c6f7e76a54" xsi:nil="true"/>
    <HOC_Lastname xmlns="4d4c6e02-051f-40a1-b9f6-47c6f7e76a54" xsi:nil="true"/>
    <City xmlns="4d4c6e02-051f-40a1-b9f6-47c6f7e76a54" xsi:nil="true"/>
    <contact_email0 xmlns="4d4c6e02-051f-40a1-b9f6-47c6f7e76a54" xsi:nil="true"/>
    <unit_level_7 xmlns="4d4c6e02-051f-40a1-b9f6-47c6f7e76a54" xsi:nil="true"/>
    <unit_code_14 xmlns="4d4c6e02-051f-40a1-b9f6-47c6f7e76a54" xsi:nil="true"/>
    <req_level_1 xmlns="4d4c6e02-051f-40a1-b9f6-47c6f7e76a54" xsi:nil="true"/>
    <unit_title_3 xmlns="4d4c6e02-051f-40a1-b9f6-47c6f7e76a54" xsi:nil="true"/>
    <unit_title_4 xmlns="4d4c6e02-051f-40a1-b9f6-47c6f7e76a54" xsi:nil="true"/>
    <unit_title_9 xmlns="4d4c6e02-051f-40a1-b9f6-47c6f7e76a54" xsi:nil="true"/>
    <req_from_3 xmlns="4d4c6e02-051f-40a1-b9f6-47c6f7e76a54" xsi:nil="true"/>
    <request_for0 xmlns="4d4c6e02-051f-40a1-b9f6-47c6f7e76a54" xsi:nil="true"/>
    <req_level_3 xmlns="4d4c6e02-051f-40a1-b9f6-47c6f7e76a54" xsi:nil="true"/>
    <req_level_2 xmlns="4d4c6e02-051f-40a1-b9f6-47c6f7e76a54" xsi:nil="true"/>
    <req_code_3 xmlns="4d4c6e02-051f-40a1-b9f6-47c6f7e76a54" xsi:nil="true"/>
    <req_code_4 xmlns="4d4c6e02-051f-40a1-b9f6-47c6f7e76a54" xsi:nil="true"/>
    <current_progcode xmlns="4d4c6e02-051f-40a1-b9f6-47c6f7e76a54" xsi:nil="true"/>
    <unit_level_3 xmlns="4d4c6e02-051f-40a1-b9f6-47c6f7e76a54" xsi:nil="true"/>
    <unit_level_6 xmlns="4d4c6e02-051f-40a1-b9f6-47c6f7e76a54" xsi:nil="true"/>
    <unit_code_9 xmlns="4d4c6e02-051f-40a1-b9f6-47c6f7e76a54" xsi:nil="true"/>
    <unit_title_11 xmlns="4d4c6e02-051f-40a1-b9f6-47c6f7e76a54" xsi:nil="true"/>
    <unit_code_13 xmlns="4d4c6e02-051f-40a1-b9f6-47c6f7e76a54" xsi:nil="true"/>
    <rationale_10 xmlns="4d4c6e02-051f-40a1-b9f6-47c6f7e76a54" xsi:nil="true"/>
    <unit_title_5 xmlns="4d4c6e02-051f-40a1-b9f6-47c6f7e76a54" xsi:nil="true"/>
    <unit_code_8 xmlns="4d4c6e02-051f-40a1-b9f6-47c6f7e76a54" xsi:nil="true"/>
    <unit_title_10 xmlns="4d4c6e02-051f-40a1-b9f6-47c6f7e76a54" xsi:nil="true"/>
    <req_from_4 xmlns="4d4c6e02-051f-40a1-b9f6-47c6f7e76a54" xsi:nil="true"/>
    <unit_title_13 xmlns="4d4c6e02-051f-40a1-b9f6-47c6f7e76a54" xsi:nil="true"/>
    <rationale_30 xmlns="4d4c6e02-051f-40a1-b9f6-47c6f7e76a54" xsi:nil="true"/>
    <unit_title_12 xmlns="4d4c6e02-051f-40a1-b9f6-47c6f7e76a54" xsi:nil="true"/>
    <req_code_2 xmlns="4d4c6e02-051f-40a1-b9f6-47c6f7e76a54" xsi:nil="true"/>
    <rationale_20 xmlns="4d4c6e02-051f-40a1-b9f6-47c6f7e76a54" xsi:nil="true"/>
    <centre_name0 xmlns="4d4c6e02-051f-40a1-b9f6-47c6f7e76a54" xsi:nil="true"/>
    <current_qual xmlns="4d4c6e02-051f-40a1-b9f6-47c6f7e76a54" xsi:nil="true"/>
    <unit_level_2 xmlns="4d4c6e02-051f-40a1-b9f6-47c6f7e76a54" xsi:nil="true"/>
    <unit_level_9 xmlns="4d4c6e02-051f-40a1-b9f6-47c6f7e76a54" xsi:nil="true"/>
    <unit_code_12 xmlns="4d4c6e02-051f-40a1-b9f6-47c6f7e76a54" xsi:nil="true"/>
    <unit_level_14 xmlns="4d4c6e02-051f-40a1-b9f6-47c6f7e76a54" xsi:nil="true"/>
    <unit_title_15 xmlns="4d4c6e02-051f-40a1-b9f6-47c6f7e76a54" xsi:nil="true"/>
    <centre_address xmlns="4d4c6e02-051f-40a1-b9f6-47c6f7e76a54" xsi:nil="true"/>
    <unit_title_1 xmlns="4d4c6e02-051f-40a1-b9f6-47c6f7e76a54" xsi:nil="true"/>
    <unit_title_14 xmlns="4d4c6e02-051f-40a1-b9f6-47c6f7e76a54" xsi:nil="true"/>
    <unit_level_15 xmlns="4d4c6e02-051f-40a1-b9f6-47c6f7e76a54" xsi:nil="true"/>
    <unit_level_16 xmlns="4d4c6e02-051f-40a1-b9f6-47c6f7e76a54" xsi:nil="true"/>
    <hoc_lastname0 xmlns="4d4c6e02-051f-40a1-b9f6-47c6f7e76a54" xsi:nil="true"/>
    <hoc_email0 xmlns="4d4c6e02-051f-40a1-b9f6-47c6f7e76a54" xsi:nil="true"/>
    <unit_title_16 xmlns="4d4c6e02-051f-40a1-b9f6-47c6f7e76a54" xsi:nil="true"/>
    <contact_firstname0 xmlns="4d4c6e02-051f-40a1-b9f6-47c6f7e76a54" xsi:nil="true"/>
    <unit_code_1 xmlns="4d4c6e02-051f-40a1-b9f6-47c6f7e76a54" xsi:nil="true"/>
    <unit_level_5 xmlns="4d4c6e02-051f-40a1-b9f6-47c6f7e76a54" xsi:nil="true"/>
    <unit_level_8 xmlns="4d4c6e02-051f-40a1-b9f6-47c6f7e76a54" xsi:nil="true"/>
    <unit_level_10 xmlns="4d4c6e02-051f-40a1-b9f6-47c6f7e76a54" xsi:nil="true"/>
    <unit_code_11 xmlns="4d4c6e02-051f-40a1-b9f6-47c6f7e76a54" xsi:nil="true"/>
    <unit_code_16 xmlns="4d4c6e02-051f-40a1-b9f6-47c6f7e76a54" xsi:nil="true"/>
    <request_permanent xmlns="4d4c6e02-051f-40a1-b9f6-47c6f7e76a54" xsi:nil="true"/>
    <centre_number0 xmlns="4d4c6e02-051f-40a1-b9f6-47c6f7e76a54" xsi:nil="true"/>
    <unit_title_6 xmlns="4d4c6e02-051f-40a1-b9f6-47c6f7e76a54" xsi:nil="true"/>
    <unit_level_11 xmlns="4d4c6e02-051f-40a1-b9f6-47c6f7e76a54" xsi:nil="true"/>
    <req_from_1 xmlns="4d4c6e02-051f-40a1-b9f6-47c6f7e76a54" xsi:nil="true"/>
    <unit_code_3 xmlns="4d4c6e02-051f-40a1-b9f6-47c6f7e76a54" xsi:nil="true"/>
    <unit_level_12 xmlns="4d4c6e02-051f-40a1-b9f6-47c6f7e76a54" xsi:nil="true"/>
    <req_title_4 xmlns="4d4c6e02-051f-40a1-b9f6-47c6f7e76a54" xsi:nil="true"/>
    <unit_code_2 xmlns="4d4c6e02-051f-40a1-b9f6-47c6f7e76a54" xsi:nil="true"/>
    <unit_level_13 xmlns="4d4c6e02-051f-40a1-b9f6-47c6f7e76a54" xsi:nil="true"/>
    <req_code_1 xmlns="4d4c6e02-051f-40a1-b9f6-47c6f7e76a54" xsi:nil="true"/>
    <contact_lastname0 xmlns="4d4c6e02-051f-40a1-b9f6-47c6f7e76a54" xsi:nil="true"/>
    <unit_level_1 xmlns="4d4c6e02-051f-40a1-b9f6-47c6f7e76a54" xsi:nil="true"/>
    <unit_level_4 xmlns="4d4c6e02-051f-40a1-b9f6-47c6f7e76a54" xsi:nil="true"/>
    <unit_code_5 xmlns="4d4c6e02-051f-40a1-b9f6-47c6f7e76a54" xsi:nil="true"/>
    <unit_code_10 xmlns="4d4c6e02-051f-40a1-b9f6-47c6f7e76a54" xsi:nil="true"/>
    <unit_code_15 xmlns="4d4c6e02-051f-40a1-b9f6-47c6f7e76a54" xsi:nil="true"/>
    <req_title_2 xmlns="4d4c6e02-051f-40a1-b9f6-47c6f7e76a54" xsi:nil="true"/>
    <unit_title_2 xmlns="4d4c6e02-051f-40a1-b9f6-47c6f7e76a54" xsi:nil="true"/>
    <unit_code_4 xmlns="4d4c6e02-051f-40a1-b9f6-47c6f7e76a54" xsi:nil="true"/>
    <unit_title_7 xmlns="4d4c6e02-051f-40a1-b9f6-47c6f7e76a54" xsi:nil="true"/>
    <unit_title_8 xmlns="4d4c6e02-051f-40a1-b9f6-47c6f7e76a54" xsi:nil="true"/>
    <req_title_3 xmlns="4d4c6e02-051f-40a1-b9f6-47c6f7e76a54" xsi:nil="true"/>
    <req_level_4 xmlns="4d4c6e02-051f-40a1-b9f6-47c6f7e76a54" xsi:nil="true"/>
    <req_from_2 xmlns="4d4c6e02-051f-40a1-b9f6-47c6f7e76a54" xsi:nil="true"/>
    <contact_phone0 xmlns="4d4c6e02-051f-40a1-b9f6-47c6f7e76a54" xsi:nil="true"/>
    <terms_accepted xmlns="4d4c6e02-051f-40a1-b9f6-47c6f7e76a54" xsi:nil="true"/>
    <unit_code_7 xmlns="4d4c6e02-051f-40a1-b9f6-47c6f7e76a54" xsi:nil="true"/>
    <country xmlns="4d4c6e02-051f-40a1-b9f6-47c6f7e76a54" xsi:nil="true"/>
    <hoc_firstname0 xmlns="4d4c6e02-051f-40a1-b9f6-47c6f7e76a54" xsi:nil="true"/>
    <current_qualcode xmlns="4d4c6e02-051f-40a1-b9f6-47c6f7e76a54" xsi:nil="true"/>
    <unit_code_6 xmlns="4d4c6e02-051f-40a1-b9f6-47c6f7e76a54" xsi:nil="true"/>
    <request_already_delivering xmlns="4d4c6e02-051f-40a1-b9f6-47c6f7e76a54" xsi:nil="true"/>
    <req_title_1 xmlns="4d4c6e02-051f-40a1-b9f6-47c6f7e76a54" xsi:nil="true"/>
    <lcf76f155ced4ddcb4097134ff3c332f xmlns="4d4c6e02-051f-40a1-b9f6-47c6f7e76a54">
      <Terms xmlns="http://schemas.microsoft.com/office/infopath/2007/PartnerControls"/>
    </lcf76f155ced4ddcb4097134ff3c332f>
    <TaxCatchAll xmlns="2bdafa86-7136-4540-9717-236ef00cc9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232B569D16B64C991C1D4175D05DB6" ma:contentTypeVersion="265" ma:contentTypeDescription="Create a new document." ma:contentTypeScope="" ma:versionID="aab61b04f3baa14be96e73401f6f8365">
  <xsd:schema xmlns:xsd="http://www.w3.org/2001/XMLSchema" xmlns:xs="http://www.w3.org/2001/XMLSchema" xmlns:p="http://schemas.microsoft.com/office/2006/metadata/properties" xmlns:ns2="4d4c6e02-051f-40a1-b9f6-47c6f7e76a54" xmlns:ns3="2bdafa86-7136-4540-9717-236ef00cc99c" targetNamespace="http://schemas.microsoft.com/office/2006/metadata/properties" ma:root="true" ma:fieldsID="66a6e19c3a1bf716c46b4d9912c7254d" ns2:_="" ns3:_="">
    <xsd:import namespace="4d4c6e02-051f-40a1-b9f6-47c6f7e76a54"/>
    <xsd:import namespace="2bdafa86-7136-4540-9717-236ef00cc99c"/>
    <xsd:element name="properties">
      <xsd:complexType>
        <xsd:sequence>
          <xsd:element name="documentManagement">
            <xsd:complexType>
              <xsd:all>
                <xsd:element ref="ns2:_x0035__ImportNumber" minOccurs="0"/>
                <xsd:element ref="ns2:_x0035__Import_Code" minOccurs="0"/>
                <xsd:element ref="ns2:_x0035__Import_Title" minOccurs="0"/>
                <xsd:element ref="ns2:_x0035__Import_Level" minOccurs="0"/>
                <xsd:element ref="ns2:_x0035__Import_Credits" minOccurs="0"/>
                <xsd:element ref="ns2:_x0035__Import_From" minOccurs="0"/>
                <xsd:element ref="ns2:Existing_1_UnitTitle" minOccurs="0"/>
                <xsd:element ref="ns2:Existing_1_UnitLevel" minOccurs="0"/>
                <xsd:element ref="ns2:Existing_1_UnitCreditValue" minOccurs="0"/>
                <xsd:element ref="ns2:Existing_2_UnitNum" minOccurs="0"/>
                <xsd:element ref="ns2:Existing_2_UnitCode" minOccurs="0"/>
                <xsd:element ref="ns2:Existing_2_UnitTitle" minOccurs="0"/>
                <xsd:element ref="ns2:Existing_2_UnitLevel" minOccurs="0"/>
                <xsd:element ref="ns2:Existing_2_UnitCreditValue" minOccurs="0"/>
                <xsd:element ref="ns2:Existing_3_UnitNum" minOccurs="0"/>
                <xsd:element ref="ns2:Existing_3_UnitCode" minOccurs="0"/>
                <xsd:element ref="ns2:Existing_3_UnitTitle" minOccurs="0"/>
                <xsd:element ref="ns2:Existing_3_UnitLevel" minOccurs="0"/>
                <xsd:element ref="ns2:Existing_3_UnitCreditValue" minOccurs="0"/>
                <xsd:element ref="ns2:Existing_4_UnitNum" minOccurs="0"/>
                <xsd:element ref="ns2:Existing_4_UnitCode" minOccurs="0"/>
                <xsd:element ref="ns2:Existing_4_UnitTitle" minOccurs="0"/>
                <xsd:element ref="ns2:Existing_4_UnitLevel" minOccurs="0"/>
                <xsd:element ref="ns2:Existing_4_UnitCreditValue" minOccurs="0"/>
                <xsd:element ref="ns2:Existing_5_UnitNum" minOccurs="0"/>
                <xsd:element ref="ns2:Existing_5_UnitCode" minOccurs="0"/>
                <xsd:element ref="ns2:Existing_5_UnitTitle" minOccurs="0"/>
                <xsd:element ref="ns2:Existing_5_UnitLevel" minOccurs="0"/>
                <xsd:element ref="ns2:Existing_5_UnitCreditValue" minOccurs="0"/>
                <xsd:element ref="ns2:Existing_6_UnitNum" minOccurs="0"/>
                <xsd:element ref="ns2:Existing_6_UnitCode" minOccurs="0"/>
                <xsd:element ref="ns2:Existing_6_UnitTitle" minOccurs="0"/>
                <xsd:element ref="ns2:Existing_6_UnitLevel" minOccurs="0"/>
                <xsd:element ref="ns2:Existing_6_UnitCreditValue" minOccurs="0"/>
                <xsd:element ref="ns2:Existing_7_UnitNum" minOccurs="0"/>
                <xsd:element ref="ns2:Existing_7_UnitCode" minOccurs="0"/>
                <xsd:element ref="ns2:Existing_7_UnitTitle" minOccurs="0"/>
                <xsd:element ref="ns2:Existing_7_UnitLevel" minOccurs="0"/>
                <xsd:element ref="ns2:Existing_7_UnitCreditValue" minOccurs="0"/>
                <xsd:element ref="ns2:Existing_8_UnitNum" minOccurs="0"/>
                <xsd:element ref="ns2:Existing_8_UnitCode" minOccurs="0"/>
                <xsd:element ref="ns2:Existing_8_UnitTitle" minOccurs="0"/>
                <xsd:element ref="ns2:Existing_8_UnitLevel" minOccurs="0"/>
                <xsd:element ref="ns2:Existing_8_UnitCreditValue" minOccurs="0"/>
                <xsd:element ref="ns2:Existing_9_UnitNum" minOccurs="0"/>
                <xsd:element ref="ns2:Existing_9_UnitCode" minOccurs="0"/>
                <xsd:element ref="ns2:Existing_9_UnitTitle" minOccurs="0"/>
                <xsd:element ref="ns2:Existing_9_UnitLevel" minOccurs="0"/>
                <xsd:element ref="ns2:Existing_9_UnitCreditValue" minOccurs="0"/>
                <xsd:element ref="ns2:Existing_10_UnitNum" minOccurs="0"/>
                <xsd:element ref="ns2:Existing_10_UnitCode" minOccurs="0"/>
                <xsd:element ref="ns2:Existing_10_UnitTitle" minOccurs="0"/>
                <xsd:element ref="ns2:Existing_10_UnitLevel" minOccurs="0"/>
                <xsd:element ref="ns2:Existing_10_UnitCreditValue" minOccurs="0"/>
                <xsd:element ref="ns2:Existing_11_UnitNum" minOccurs="0"/>
                <xsd:element ref="ns2:Existing_11_UnitCode" minOccurs="0"/>
                <xsd:element ref="ns2:Existing_11_UnitTitle" minOccurs="0"/>
                <xsd:element ref="ns2:Existing_11_UnitLevel" minOccurs="0"/>
                <xsd:element ref="ns2:Existing_11_UnitCreditValue" minOccurs="0"/>
                <xsd:element ref="ns2:Existing_12_UnitNum" minOccurs="0"/>
                <xsd:element ref="ns2:Existing_12_UnitCode" minOccurs="0"/>
                <xsd:element ref="ns2:Existing_12_UnitTitle" minOccurs="0"/>
                <xsd:element ref="ns2:Existing_12_UnitLevel" minOccurs="0"/>
                <xsd:element ref="ns2:Existing_12_UnitCreditValue" minOccurs="0"/>
                <xsd:element ref="ns2:Existing_13_UnitNum" minOccurs="0"/>
                <xsd:element ref="ns2:Existing_13_UnitCode" minOccurs="0"/>
                <xsd:element ref="ns2:Existing_13_UnitTitle" minOccurs="0"/>
                <xsd:element ref="ns2:Existing_13_UnitLevel" minOccurs="0"/>
                <xsd:element ref="ns2:Existing_13_UnitCreditValue" minOccurs="0"/>
                <xsd:element ref="ns2:Existing_14_UnitNum" minOccurs="0"/>
                <xsd:element ref="ns2:Existing_14_UnitCode" minOccurs="0"/>
                <xsd:element ref="ns2:Existing_14_UnitTitle" minOccurs="0"/>
                <xsd:element ref="ns2:Existing_14_UnitLevel" minOccurs="0"/>
                <xsd:element ref="ns2:Existing_14_UnitCreditValue" minOccurs="0"/>
                <xsd:element ref="ns2:Existing_15_UnitNum" minOccurs="0"/>
                <xsd:element ref="ns2:Existing_15_UnitCode" minOccurs="0"/>
                <xsd:element ref="ns2:Existing_15_UnitTitle" minOccurs="0"/>
                <xsd:element ref="ns2:Existing_15_UnitLevel" minOccurs="0"/>
                <xsd:element ref="ns2:Existing_15_UnitCreditValue" minOccurs="0"/>
                <xsd:element ref="ns2:Existing_16_UnitNum" minOccurs="0"/>
                <xsd:element ref="ns2:Existing_16_UnitCode" minOccurs="0"/>
                <xsd:element ref="ns2:Existing_16_UnitTitle" minOccurs="0"/>
                <xsd:element ref="ns2:Existing_16_UnitLevel" minOccurs="0"/>
                <xsd:element ref="ns2:Existing_16_UnitCreditValue" minOccurs="0"/>
                <xsd:element ref="ns2:Existing_17_UnitNum" minOccurs="0"/>
                <xsd:element ref="ns2:Existing_17_UnitCode" minOccurs="0"/>
                <xsd:element ref="ns2:Existing_17_UnitTitle" minOccurs="0"/>
                <xsd:element ref="ns2:Existing_17_UnitLevel" minOccurs="0"/>
                <xsd:element ref="ns2:Existing_17_UnitCreditValue" minOccurs="0"/>
                <xsd:element ref="ns2:Existing_18_UnitNum" minOccurs="0"/>
                <xsd:element ref="ns2:Existing_18_UnitCode" minOccurs="0"/>
                <xsd:element ref="ns2:Existing_18_UnitTitle" minOccurs="0"/>
                <xsd:element ref="ns2:Existing_18_UnitLevel" minOccurs="0"/>
                <xsd:element ref="ns2:Existing_18_UnitCreditValue" minOccurs="0"/>
                <xsd:element ref="ns2:Existing_19_UnitNum" minOccurs="0"/>
                <xsd:element ref="ns2:Existing_19_UnitCode" minOccurs="0"/>
                <xsd:element ref="ns2:Existing_19_UnitTitle" minOccurs="0"/>
                <xsd:element ref="ns2:Existing_19_UnitLevel" minOccurs="0"/>
                <xsd:element ref="ns2:Existing_19_UnitCreditValue" minOccurs="0"/>
                <xsd:element ref="ns2:Existing_20_UnitNum" minOccurs="0"/>
                <xsd:element ref="ns2:Existing_20_UnitCode" minOccurs="0"/>
                <xsd:element ref="ns2:Existing_20_UnitTitle" minOccurs="0"/>
                <xsd:element ref="ns2:Existing_20_UnitLevel" minOccurs="0"/>
                <xsd:element ref="ns2:Existing_20_UnitCreditValue" minOccurs="0"/>
                <xsd:element ref="ns2:Rationale_1" minOccurs="0"/>
                <xsd:element ref="ns2:Rationale_2" minOccurs="0"/>
                <xsd:element ref="ns2:Rationale_3" minOccurs="0"/>
                <xsd:element ref="ns2:HOC_Firstname" minOccurs="0"/>
                <xsd:element ref="ns2:HOC_Lastname" minOccurs="0"/>
                <xsd:element ref="ns2:HOC_Position" minOccurs="0"/>
                <xsd:element ref="ns2:HOC_Email" minOccurs="0"/>
                <xsd:element ref="ns2:HOC_Terms" minOccurs="0"/>
                <xsd:element ref="ns2:LateRequest" minOccurs="0"/>
                <xsd:element ref="ns2:RequestStatus" minOccurs="0"/>
                <xsd:element ref="ns2:Month" minOccurs="0"/>
                <xsd:element ref="ns2:Day" minOccurs="0"/>
                <xsd:element ref="ns2:Year" minOccurs="0"/>
                <xsd:element ref="ns2:File" minOccurs="0"/>
                <xsd:element ref="ns2:MediaServiceMetadata" minOccurs="0"/>
                <xsd:element ref="ns2:MediaServiceFastMetadata" minOccurs="0"/>
                <xsd:element ref="ns2:entryID" minOccurs="0"/>
                <xsd:element ref="ns2:City" minOccurs="0"/>
                <xsd:element ref="ns2:County" minOccurs="0"/>
                <xsd:element ref="ns2:PostalCode"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centre_name0" minOccurs="0"/>
                <xsd:element ref="ns2:centre_number0" minOccurs="0"/>
                <xsd:element ref="ns2:centre_address" minOccurs="0"/>
                <xsd:element ref="ns2:country" minOccurs="0"/>
                <xsd:element ref="ns2:contact_firstname0" minOccurs="0"/>
                <xsd:element ref="ns2:contact_lastname0" minOccurs="0"/>
                <xsd:element ref="ns2:contact_email0" minOccurs="0"/>
                <xsd:element ref="ns2:contact_phone0" minOccurs="0"/>
                <xsd:element ref="ns2:hoc_firstname0" minOccurs="0"/>
                <xsd:element ref="ns2:hoc_lastname0" minOccurs="0"/>
                <xsd:element ref="ns2:hoc_email0" minOccurs="0"/>
                <xsd:element ref="ns2:terms_accepted" minOccurs="0"/>
                <xsd:element ref="ns2:current_qual" minOccurs="0"/>
                <xsd:element ref="ns2:current_qualcode" minOccurs="0"/>
                <xsd:element ref="ns2:current_progcode" minOccurs="0"/>
                <xsd:element ref="ns2:unit_title_1" minOccurs="0"/>
                <xsd:element ref="ns2:unit_code_1" minOccurs="0"/>
                <xsd:element ref="ns2:unit_level_1" minOccurs="0"/>
                <xsd:element ref="ns2:unit_title_2" minOccurs="0"/>
                <xsd:element ref="ns2:unit_code_2" minOccurs="0"/>
                <xsd:element ref="ns2:unit_level_2" minOccurs="0"/>
                <xsd:element ref="ns2:unit_title_3" minOccurs="0"/>
                <xsd:element ref="ns2:unit_code_3" minOccurs="0"/>
                <xsd:element ref="ns2:unit_level_3" minOccurs="0"/>
                <xsd:element ref="ns2:unit_title_4" minOccurs="0"/>
                <xsd:element ref="ns2:unit_code_4" minOccurs="0"/>
                <xsd:element ref="ns2:unit_level_4" minOccurs="0"/>
                <xsd:element ref="ns2:unit_title_5" minOccurs="0"/>
                <xsd:element ref="ns2:unit_code_5" minOccurs="0"/>
                <xsd:element ref="ns2:unit_level_5" minOccurs="0"/>
                <xsd:element ref="ns2:unit_title_6" minOccurs="0"/>
                <xsd:element ref="ns2:unit_code_6" minOccurs="0"/>
                <xsd:element ref="ns2:unit_level_6" minOccurs="0"/>
                <xsd:element ref="ns2:unit_title_7" minOccurs="0"/>
                <xsd:element ref="ns2:unit_code_7" minOccurs="0"/>
                <xsd:element ref="ns2:unit_level_7" minOccurs="0"/>
                <xsd:element ref="ns2:unit_title_8" minOccurs="0"/>
                <xsd:element ref="ns2:unit_code_8" minOccurs="0"/>
                <xsd:element ref="ns2:unit_level_8" minOccurs="0"/>
                <xsd:element ref="ns2:unit_title_9" minOccurs="0"/>
                <xsd:element ref="ns2:unit_code_9" minOccurs="0"/>
                <xsd:element ref="ns2:unit_level_9" minOccurs="0"/>
                <xsd:element ref="ns2:unit_title_10" minOccurs="0"/>
                <xsd:element ref="ns2:unit_code_10" minOccurs="0"/>
                <xsd:element ref="ns2:unit_level_10" minOccurs="0"/>
                <xsd:element ref="ns2:unit_title_11" minOccurs="0"/>
                <xsd:element ref="ns2:unit_code_11" minOccurs="0"/>
                <xsd:element ref="ns2:unit_level_11" minOccurs="0"/>
                <xsd:element ref="ns2:unit_title_12" minOccurs="0"/>
                <xsd:element ref="ns2:unit_code_12" minOccurs="0"/>
                <xsd:element ref="ns2:unit_level_12" minOccurs="0"/>
                <xsd:element ref="ns2:unit_title_13" minOccurs="0"/>
                <xsd:element ref="ns2:unit_code_13" minOccurs="0"/>
                <xsd:element ref="ns2:unit_level_13" minOccurs="0"/>
                <xsd:element ref="ns2:unit_title_14" minOccurs="0"/>
                <xsd:element ref="ns2:unit_code_14" minOccurs="0"/>
                <xsd:element ref="ns2:unit_level_14" minOccurs="0"/>
                <xsd:element ref="ns2:unit_title_15" minOccurs="0"/>
                <xsd:element ref="ns2:unit_code_15" minOccurs="0"/>
                <xsd:element ref="ns2:unit_level_15" minOccurs="0"/>
                <xsd:element ref="ns2:unit_title_16" minOccurs="0"/>
                <xsd:element ref="ns2:unit_code_16" minOccurs="0"/>
                <xsd:element ref="ns2:unit_level_16" minOccurs="0"/>
                <xsd:element ref="ns2:request_for0" minOccurs="0"/>
                <xsd:element ref="ns2:request_permanent" minOccurs="0"/>
                <xsd:element ref="ns2:request_already_delivering" minOccurs="0"/>
                <xsd:element ref="ns2:req_title_1" minOccurs="0"/>
                <xsd:element ref="ns2:req_code_1" minOccurs="0"/>
                <xsd:element ref="ns2:req_level_1" minOccurs="0"/>
                <xsd:element ref="ns2:req_title_2" minOccurs="0"/>
                <xsd:element ref="ns2:req_code_2" minOccurs="0"/>
                <xsd:element ref="ns2:req_level_2" minOccurs="0"/>
                <xsd:element ref="ns2:req_title_3" minOccurs="0"/>
                <xsd:element ref="ns2:req_code_3" minOccurs="0"/>
                <xsd:element ref="ns2:req_level_3" minOccurs="0"/>
                <xsd:element ref="ns2:req_title_4" minOccurs="0"/>
                <xsd:element ref="ns2:req_code_4" minOccurs="0"/>
                <xsd:element ref="ns2:req_level_4" minOccurs="0"/>
                <xsd:element ref="ns2:req_from_4" minOccurs="0"/>
                <xsd:element ref="ns2:req_from_3" minOccurs="0"/>
                <xsd:element ref="ns2:req_from_2" minOccurs="0"/>
                <xsd:element ref="ns2:req_from_1" minOccurs="0"/>
                <xsd:element ref="ns2:rationale_10" minOccurs="0"/>
                <xsd:element ref="ns2:rationale_20" minOccurs="0"/>
                <xsd:element ref="ns2:rationale_30"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4c6e02-051f-40a1-b9f6-47c6f7e76a54" elementFormDefault="qualified">
    <xsd:import namespace="http://schemas.microsoft.com/office/2006/documentManagement/types"/>
    <xsd:import namespace="http://schemas.microsoft.com/office/infopath/2007/PartnerControls"/>
    <xsd:element name="_x0035__ImportNumber" ma:index="8" nillable="true" ma:displayName="5_Import Number" ma:format="Dropdown" ma:internalName="_x0035__ImportNumber">
      <xsd:simpleType>
        <xsd:restriction base="dms:Text">
          <xsd:maxLength value="255"/>
        </xsd:restriction>
      </xsd:simpleType>
    </xsd:element>
    <xsd:element name="_x0035__Import_Code" ma:index="9" nillable="true" ma:displayName="5_Import_Code" ma:format="Dropdown" ma:internalName="_x0035__Import_Code">
      <xsd:simpleType>
        <xsd:restriction base="dms:Text">
          <xsd:maxLength value="255"/>
        </xsd:restriction>
      </xsd:simpleType>
    </xsd:element>
    <xsd:element name="_x0035__Import_Title" ma:index="10" nillable="true" ma:displayName="5_Import_Title" ma:format="Dropdown" ma:internalName="_x0035__Import_Title">
      <xsd:simpleType>
        <xsd:restriction base="dms:Text">
          <xsd:maxLength value="255"/>
        </xsd:restriction>
      </xsd:simpleType>
    </xsd:element>
    <xsd:element name="_x0035__Import_Level" ma:index="11" nillable="true" ma:displayName="5_Import_Level" ma:format="Dropdown" ma:internalName="_x0035__Import_Level">
      <xsd:simpleType>
        <xsd:restriction base="dms:Text">
          <xsd:maxLength value="255"/>
        </xsd:restriction>
      </xsd:simpleType>
    </xsd:element>
    <xsd:element name="_x0035__Import_Credits" ma:index="12" nillable="true" ma:displayName="5_Import_Credits" ma:format="Dropdown" ma:internalName="_x0035__Import_Credits">
      <xsd:simpleType>
        <xsd:restriction base="dms:Text">
          <xsd:maxLength value="255"/>
        </xsd:restriction>
      </xsd:simpleType>
    </xsd:element>
    <xsd:element name="_x0035__Import_From" ma:index="13" nillable="true" ma:displayName="5_Import_From" ma:format="Dropdown" ma:internalName="_x0035__Import_From">
      <xsd:simpleType>
        <xsd:restriction base="dms:Text">
          <xsd:maxLength value="255"/>
        </xsd:restriction>
      </xsd:simpleType>
    </xsd:element>
    <xsd:element name="Existing_1_UnitTitle" ma:index="14" nillable="true" ma:displayName="Existing_1_UnitTitle" ma:format="Dropdown" ma:internalName="Existing_1_UnitTitle">
      <xsd:simpleType>
        <xsd:restriction base="dms:Text">
          <xsd:maxLength value="255"/>
        </xsd:restriction>
      </xsd:simpleType>
    </xsd:element>
    <xsd:element name="Existing_1_UnitLevel" ma:index="15" nillable="true" ma:displayName="Existing_1_UnitLevel" ma:format="Dropdown" ma:internalName="Existing_1_UnitLevel">
      <xsd:simpleType>
        <xsd:restriction base="dms:Text">
          <xsd:maxLength value="255"/>
        </xsd:restriction>
      </xsd:simpleType>
    </xsd:element>
    <xsd:element name="Existing_1_UnitCreditValue" ma:index="16" nillable="true" ma:displayName="Existing_1_UnitCreditValue" ma:format="Dropdown" ma:internalName="Existing_1_UnitCreditValue">
      <xsd:simpleType>
        <xsd:restriction base="dms:Text">
          <xsd:maxLength value="255"/>
        </xsd:restriction>
      </xsd:simpleType>
    </xsd:element>
    <xsd:element name="Existing_2_UnitNum" ma:index="17" nillable="true" ma:displayName="Existing_2_UnitNum" ma:format="Dropdown" ma:internalName="Existing_2_UnitNum">
      <xsd:simpleType>
        <xsd:restriction base="dms:Text">
          <xsd:maxLength value="255"/>
        </xsd:restriction>
      </xsd:simpleType>
    </xsd:element>
    <xsd:element name="Existing_2_UnitCode" ma:index="18" nillable="true" ma:displayName="Existing_2_UnitCode" ma:format="Dropdown" ma:internalName="Existing_2_UnitCode">
      <xsd:simpleType>
        <xsd:restriction base="dms:Text">
          <xsd:maxLength value="255"/>
        </xsd:restriction>
      </xsd:simpleType>
    </xsd:element>
    <xsd:element name="Existing_2_UnitTitle" ma:index="19" nillable="true" ma:displayName="Existing_2_UnitTitle" ma:format="Dropdown" ma:internalName="Existing_2_UnitTitle">
      <xsd:simpleType>
        <xsd:restriction base="dms:Text">
          <xsd:maxLength value="255"/>
        </xsd:restriction>
      </xsd:simpleType>
    </xsd:element>
    <xsd:element name="Existing_2_UnitLevel" ma:index="20" nillable="true" ma:displayName="Existing_2_UnitLevel" ma:format="Dropdown" ma:internalName="Existing_2_UnitLevel">
      <xsd:simpleType>
        <xsd:restriction base="dms:Text">
          <xsd:maxLength value="255"/>
        </xsd:restriction>
      </xsd:simpleType>
    </xsd:element>
    <xsd:element name="Existing_2_UnitCreditValue" ma:index="21" nillable="true" ma:displayName="Existing_2_UnitCreditValue" ma:format="Dropdown" ma:internalName="Existing_2_UnitCreditValue">
      <xsd:simpleType>
        <xsd:restriction base="dms:Text">
          <xsd:maxLength value="255"/>
        </xsd:restriction>
      </xsd:simpleType>
    </xsd:element>
    <xsd:element name="Existing_3_UnitNum" ma:index="22" nillable="true" ma:displayName="Existing_3_UnitNum" ma:format="Dropdown" ma:internalName="Existing_3_UnitNum">
      <xsd:simpleType>
        <xsd:restriction base="dms:Text">
          <xsd:maxLength value="255"/>
        </xsd:restriction>
      </xsd:simpleType>
    </xsd:element>
    <xsd:element name="Existing_3_UnitCode" ma:index="23" nillable="true" ma:displayName="Existing_3_UnitCode" ma:format="Dropdown" ma:internalName="Existing_3_UnitCode">
      <xsd:simpleType>
        <xsd:restriction base="dms:Text">
          <xsd:maxLength value="255"/>
        </xsd:restriction>
      </xsd:simpleType>
    </xsd:element>
    <xsd:element name="Existing_3_UnitTitle" ma:index="24" nillable="true" ma:displayName="Existing_3_UnitTitle" ma:format="Dropdown" ma:internalName="Existing_3_UnitTitle">
      <xsd:simpleType>
        <xsd:restriction base="dms:Text">
          <xsd:maxLength value="255"/>
        </xsd:restriction>
      </xsd:simpleType>
    </xsd:element>
    <xsd:element name="Existing_3_UnitLevel" ma:index="25" nillable="true" ma:displayName="Existing_3_UnitLevel" ma:format="Dropdown" ma:internalName="Existing_3_UnitLevel">
      <xsd:simpleType>
        <xsd:restriction base="dms:Text">
          <xsd:maxLength value="255"/>
        </xsd:restriction>
      </xsd:simpleType>
    </xsd:element>
    <xsd:element name="Existing_3_UnitCreditValue" ma:index="26" nillable="true" ma:displayName="Existing_3_UnitCreditValue" ma:format="Dropdown" ma:internalName="Existing_3_UnitCreditValue">
      <xsd:simpleType>
        <xsd:restriction base="dms:Text">
          <xsd:maxLength value="255"/>
        </xsd:restriction>
      </xsd:simpleType>
    </xsd:element>
    <xsd:element name="Existing_4_UnitNum" ma:index="27" nillable="true" ma:displayName="Existing_4_UnitNum" ma:format="Dropdown" ma:internalName="Existing_4_UnitNum">
      <xsd:simpleType>
        <xsd:restriction base="dms:Text">
          <xsd:maxLength value="255"/>
        </xsd:restriction>
      </xsd:simpleType>
    </xsd:element>
    <xsd:element name="Existing_4_UnitCode" ma:index="28" nillable="true" ma:displayName="Existing_4_UnitCode" ma:format="Dropdown" ma:internalName="Existing_4_UnitCode">
      <xsd:simpleType>
        <xsd:restriction base="dms:Text">
          <xsd:maxLength value="255"/>
        </xsd:restriction>
      </xsd:simpleType>
    </xsd:element>
    <xsd:element name="Existing_4_UnitTitle" ma:index="29" nillable="true" ma:displayName="Existing_4_UnitTitle" ma:format="Dropdown" ma:internalName="Existing_4_UnitTitle">
      <xsd:simpleType>
        <xsd:restriction base="dms:Text">
          <xsd:maxLength value="255"/>
        </xsd:restriction>
      </xsd:simpleType>
    </xsd:element>
    <xsd:element name="Existing_4_UnitLevel" ma:index="30" nillable="true" ma:displayName="Existing_4_UnitLevel" ma:format="Dropdown" ma:internalName="Existing_4_UnitLevel">
      <xsd:simpleType>
        <xsd:restriction base="dms:Text">
          <xsd:maxLength value="255"/>
        </xsd:restriction>
      </xsd:simpleType>
    </xsd:element>
    <xsd:element name="Existing_4_UnitCreditValue" ma:index="31" nillable="true" ma:displayName="Existing_4_UnitCreditValue" ma:format="Dropdown" ma:internalName="Existing_4_UnitCreditValue">
      <xsd:simpleType>
        <xsd:restriction base="dms:Text">
          <xsd:maxLength value="255"/>
        </xsd:restriction>
      </xsd:simpleType>
    </xsd:element>
    <xsd:element name="Existing_5_UnitNum" ma:index="32" nillable="true" ma:displayName="Existing_5_UnitNum" ma:format="Dropdown" ma:internalName="Existing_5_UnitNum">
      <xsd:simpleType>
        <xsd:restriction base="dms:Text">
          <xsd:maxLength value="255"/>
        </xsd:restriction>
      </xsd:simpleType>
    </xsd:element>
    <xsd:element name="Existing_5_UnitCode" ma:index="33" nillable="true" ma:displayName="Existing_5_UnitCode" ma:format="Dropdown" ma:internalName="Existing_5_UnitCode">
      <xsd:simpleType>
        <xsd:restriction base="dms:Text">
          <xsd:maxLength value="255"/>
        </xsd:restriction>
      </xsd:simpleType>
    </xsd:element>
    <xsd:element name="Existing_5_UnitTitle" ma:index="34" nillable="true" ma:displayName="Existing_5_UnitTitle" ma:format="Dropdown" ma:internalName="Existing_5_UnitTitle">
      <xsd:simpleType>
        <xsd:restriction base="dms:Text">
          <xsd:maxLength value="255"/>
        </xsd:restriction>
      </xsd:simpleType>
    </xsd:element>
    <xsd:element name="Existing_5_UnitLevel" ma:index="35" nillable="true" ma:displayName="Existing_5_UnitLevel" ma:format="Dropdown" ma:internalName="Existing_5_UnitLevel">
      <xsd:simpleType>
        <xsd:restriction base="dms:Text">
          <xsd:maxLength value="255"/>
        </xsd:restriction>
      </xsd:simpleType>
    </xsd:element>
    <xsd:element name="Existing_5_UnitCreditValue" ma:index="36" nillable="true" ma:displayName="Existing_5_UnitCreditValue" ma:format="Dropdown" ma:internalName="Existing_5_UnitCreditValue">
      <xsd:simpleType>
        <xsd:restriction base="dms:Text">
          <xsd:maxLength value="255"/>
        </xsd:restriction>
      </xsd:simpleType>
    </xsd:element>
    <xsd:element name="Existing_6_UnitNum" ma:index="37" nillable="true" ma:displayName="Existing_6_UnitNum" ma:format="Dropdown" ma:internalName="Existing_6_UnitNum">
      <xsd:simpleType>
        <xsd:restriction base="dms:Text">
          <xsd:maxLength value="255"/>
        </xsd:restriction>
      </xsd:simpleType>
    </xsd:element>
    <xsd:element name="Existing_6_UnitCode" ma:index="38" nillable="true" ma:displayName="Existing_6_UnitCode" ma:format="Dropdown" ma:internalName="Existing_6_UnitCode">
      <xsd:simpleType>
        <xsd:restriction base="dms:Text">
          <xsd:maxLength value="255"/>
        </xsd:restriction>
      </xsd:simpleType>
    </xsd:element>
    <xsd:element name="Existing_6_UnitTitle" ma:index="39" nillable="true" ma:displayName="Existing_6_UnitTitle" ma:format="Dropdown" ma:internalName="Existing_6_UnitTitle">
      <xsd:simpleType>
        <xsd:restriction base="dms:Text">
          <xsd:maxLength value="255"/>
        </xsd:restriction>
      </xsd:simpleType>
    </xsd:element>
    <xsd:element name="Existing_6_UnitLevel" ma:index="40" nillable="true" ma:displayName="Existing_6_UnitLevel" ma:format="Dropdown" ma:internalName="Existing_6_UnitLevel">
      <xsd:simpleType>
        <xsd:restriction base="dms:Text">
          <xsd:maxLength value="255"/>
        </xsd:restriction>
      </xsd:simpleType>
    </xsd:element>
    <xsd:element name="Existing_6_UnitCreditValue" ma:index="41" nillable="true" ma:displayName="Existing_6_UnitCreditValue" ma:format="Dropdown" ma:internalName="Existing_6_UnitCreditValue">
      <xsd:simpleType>
        <xsd:restriction base="dms:Text">
          <xsd:maxLength value="255"/>
        </xsd:restriction>
      </xsd:simpleType>
    </xsd:element>
    <xsd:element name="Existing_7_UnitNum" ma:index="42" nillable="true" ma:displayName="Existing_7_UnitNum" ma:format="Dropdown" ma:internalName="Existing_7_UnitNum">
      <xsd:simpleType>
        <xsd:restriction base="dms:Text">
          <xsd:maxLength value="255"/>
        </xsd:restriction>
      </xsd:simpleType>
    </xsd:element>
    <xsd:element name="Existing_7_UnitCode" ma:index="43" nillable="true" ma:displayName="Existing_7_UnitCode" ma:format="Dropdown" ma:internalName="Existing_7_UnitCode">
      <xsd:simpleType>
        <xsd:restriction base="dms:Text">
          <xsd:maxLength value="255"/>
        </xsd:restriction>
      </xsd:simpleType>
    </xsd:element>
    <xsd:element name="Existing_7_UnitTitle" ma:index="44" nillable="true" ma:displayName="Existing_7_UnitTitle" ma:format="Dropdown" ma:internalName="Existing_7_UnitTitle">
      <xsd:simpleType>
        <xsd:restriction base="dms:Text">
          <xsd:maxLength value="255"/>
        </xsd:restriction>
      </xsd:simpleType>
    </xsd:element>
    <xsd:element name="Existing_7_UnitLevel" ma:index="45" nillable="true" ma:displayName="Existing_7_UnitLevel" ma:format="Dropdown" ma:internalName="Existing_7_UnitLevel">
      <xsd:simpleType>
        <xsd:restriction base="dms:Text">
          <xsd:maxLength value="255"/>
        </xsd:restriction>
      </xsd:simpleType>
    </xsd:element>
    <xsd:element name="Existing_7_UnitCreditValue" ma:index="46" nillable="true" ma:displayName="Existing_7_UnitCreditValue" ma:format="Dropdown" ma:internalName="Existing_7_UnitCreditValue">
      <xsd:simpleType>
        <xsd:restriction base="dms:Text">
          <xsd:maxLength value="255"/>
        </xsd:restriction>
      </xsd:simpleType>
    </xsd:element>
    <xsd:element name="Existing_8_UnitNum" ma:index="47" nillable="true" ma:displayName="Existing_8_UnitNum" ma:format="Dropdown" ma:internalName="Existing_8_UnitNum">
      <xsd:simpleType>
        <xsd:restriction base="dms:Text">
          <xsd:maxLength value="255"/>
        </xsd:restriction>
      </xsd:simpleType>
    </xsd:element>
    <xsd:element name="Existing_8_UnitCode" ma:index="48" nillable="true" ma:displayName="Existing_8_UnitCode" ma:format="Dropdown" ma:internalName="Existing_8_UnitCode">
      <xsd:simpleType>
        <xsd:restriction base="dms:Text">
          <xsd:maxLength value="255"/>
        </xsd:restriction>
      </xsd:simpleType>
    </xsd:element>
    <xsd:element name="Existing_8_UnitTitle" ma:index="49" nillable="true" ma:displayName="Existing_8_UnitTitle" ma:format="Dropdown" ma:internalName="Existing_8_UnitTitle">
      <xsd:simpleType>
        <xsd:restriction base="dms:Text">
          <xsd:maxLength value="255"/>
        </xsd:restriction>
      </xsd:simpleType>
    </xsd:element>
    <xsd:element name="Existing_8_UnitLevel" ma:index="50" nillable="true" ma:displayName="Existing_8_UnitLevel" ma:format="Dropdown" ma:internalName="Existing_8_UnitLevel">
      <xsd:simpleType>
        <xsd:restriction base="dms:Text">
          <xsd:maxLength value="255"/>
        </xsd:restriction>
      </xsd:simpleType>
    </xsd:element>
    <xsd:element name="Existing_8_UnitCreditValue" ma:index="51" nillable="true" ma:displayName="Existing_8_UnitCreditValue" ma:format="Dropdown" ma:internalName="Existing_8_UnitCreditValue">
      <xsd:simpleType>
        <xsd:restriction base="dms:Text">
          <xsd:maxLength value="255"/>
        </xsd:restriction>
      </xsd:simpleType>
    </xsd:element>
    <xsd:element name="Existing_9_UnitNum" ma:index="52" nillable="true" ma:displayName="Existing_9_UnitNum" ma:format="Dropdown" ma:internalName="Existing_9_UnitNum">
      <xsd:simpleType>
        <xsd:restriction base="dms:Text">
          <xsd:maxLength value="255"/>
        </xsd:restriction>
      </xsd:simpleType>
    </xsd:element>
    <xsd:element name="Existing_9_UnitCode" ma:index="53" nillable="true" ma:displayName="Existing_9_UnitCode" ma:format="Dropdown" ma:internalName="Existing_9_UnitCode">
      <xsd:simpleType>
        <xsd:restriction base="dms:Text">
          <xsd:maxLength value="255"/>
        </xsd:restriction>
      </xsd:simpleType>
    </xsd:element>
    <xsd:element name="Existing_9_UnitTitle" ma:index="54" nillable="true" ma:displayName="Existing_9_UnitTitle" ma:format="Dropdown" ma:internalName="Existing_9_UnitTitle">
      <xsd:simpleType>
        <xsd:restriction base="dms:Text">
          <xsd:maxLength value="255"/>
        </xsd:restriction>
      </xsd:simpleType>
    </xsd:element>
    <xsd:element name="Existing_9_UnitLevel" ma:index="55" nillable="true" ma:displayName="Existing_9_UnitLevel" ma:format="Dropdown" ma:internalName="Existing_9_UnitLevel">
      <xsd:simpleType>
        <xsd:restriction base="dms:Text">
          <xsd:maxLength value="255"/>
        </xsd:restriction>
      </xsd:simpleType>
    </xsd:element>
    <xsd:element name="Existing_9_UnitCreditValue" ma:index="56" nillable="true" ma:displayName="Existing_9_UnitCreditValue" ma:format="Dropdown" ma:internalName="Existing_9_UnitCreditValue">
      <xsd:simpleType>
        <xsd:restriction base="dms:Text">
          <xsd:maxLength value="255"/>
        </xsd:restriction>
      </xsd:simpleType>
    </xsd:element>
    <xsd:element name="Existing_10_UnitNum" ma:index="57" nillable="true" ma:displayName="Existing_10_UnitNum" ma:format="Dropdown" ma:internalName="Existing_10_UnitNum">
      <xsd:simpleType>
        <xsd:restriction base="dms:Text">
          <xsd:maxLength value="255"/>
        </xsd:restriction>
      </xsd:simpleType>
    </xsd:element>
    <xsd:element name="Existing_10_UnitCode" ma:index="58" nillable="true" ma:displayName="Existing_10_UnitCode" ma:format="Dropdown" ma:internalName="Existing_10_UnitCode">
      <xsd:simpleType>
        <xsd:restriction base="dms:Text">
          <xsd:maxLength value="255"/>
        </xsd:restriction>
      </xsd:simpleType>
    </xsd:element>
    <xsd:element name="Existing_10_UnitTitle" ma:index="59" nillable="true" ma:displayName="Existing_10_UnitTitle" ma:format="Dropdown" ma:internalName="Existing_10_UnitTitle">
      <xsd:simpleType>
        <xsd:restriction base="dms:Text">
          <xsd:maxLength value="255"/>
        </xsd:restriction>
      </xsd:simpleType>
    </xsd:element>
    <xsd:element name="Existing_10_UnitLevel" ma:index="60" nillable="true" ma:displayName="Existing_10_UnitLevel" ma:format="Dropdown" ma:internalName="Existing_10_UnitLevel">
      <xsd:simpleType>
        <xsd:restriction base="dms:Text">
          <xsd:maxLength value="255"/>
        </xsd:restriction>
      </xsd:simpleType>
    </xsd:element>
    <xsd:element name="Existing_10_UnitCreditValue" ma:index="61" nillable="true" ma:displayName="Existing_10_UnitCreditValue" ma:format="Dropdown" ma:internalName="Existing_10_UnitCreditValue">
      <xsd:simpleType>
        <xsd:restriction base="dms:Text">
          <xsd:maxLength value="255"/>
        </xsd:restriction>
      </xsd:simpleType>
    </xsd:element>
    <xsd:element name="Existing_11_UnitNum" ma:index="62" nillable="true" ma:displayName="Existing_11_UnitNum" ma:format="Dropdown" ma:internalName="Existing_11_UnitNum">
      <xsd:simpleType>
        <xsd:restriction base="dms:Text">
          <xsd:maxLength value="255"/>
        </xsd:restriction>
      </xsd:simpleType>
    </xsd:element>
    <xsd:element name="Existing_11_UnitCode" ma:index="63" nillable="true" ma:displayName="Existing_11_UnitCode" ma:format="Dropdown" ma:internalName="Existing_11_UnitCode">
      <xsd:simpleType>
        <xsd:restriction base="dms:Text">
          <xsd:maxLength value="255"/>
        </xsd:restriction>
      </xsd:simpleType>
    </xsd:element>
    <xsd:element name="Existing_11_UnitTitle" ma:index="64" nillable="true" ma:displayName="Existing_11_UnitTitle" ma:format="Dropdown" ma:internalName="Existing_11_UnitTitle">
      <xsd:simpleType>
        <xsd:restriction base="dms:Text">
          <xsd:maxLength value="255"/>
        </xsd:restriction>
      </xsd:simpleType>
    </xsd:element>
    <xsd:element name="Existing_11_UnitLevel" ma:index="65" nillable="true" ma:displayName="Existing_11_UnitLevel" ma:format="Dropdown" ma:internalName="Existing_11_UnitLevel">
      <xsd:simpleType>
        <xsd:restriction base="dms:Text">
          <xsd:maxLength value="255"/>
        </xsd:restriction>
      </xsd:simpleType>
    </xsd:element>
    <xsd:element name="Existing_11_UnitCreditValue" ma:index="66" nillable="true" ma:displayName="Existing_11_UnitCreditValue" ma:format="Dropdown" ma:internalName="Existing_11_UnitCreditValue">
      <xsd:simpleType>
        <xsd:restriction base="dms:Text">
          <xsd:maxLength value="255"/>
        </xsd:restriction>
      </xsd:simpleType>
    </xsd:element>
    <xsd:element name="Existing_12_UnitNum" ma:index="67" nillable="true" ma:displayName="Existing_12_UnitNum" ma:format="Dropdown" ma:internalName="Existing_12_UnitNum">
      <xsd:simpleType>
        <xsd:restriction base="dms:Text">
          <xsd:maxLength value="255"/>
        </xsd:restriction>
      </xsd:simpleType>
    </xsd:element>
    <xsd:element name="Existing_12_UnitCode" ma:index="68" nillable="true" ma:displayName="Existing_12_UnitCode" ma:format="Dropdown" ma:internalName="Existing_12_UnitCode">
      <xsd:simpleType>
        <xsd:restriction base="dms:Text">
          <xsd:maxLength value="255"/>
        </xsd:restriction>
      </xsd:simpleType>
    </xsd:element>
    <xsd:element name="Existing_12_UnitTitle" ma:index="69" nillable="true" ma:displayName="Existing_12_UnitTitle" ma:format="Dropdown" ma:internalName="Existing_12_UnitTitle">
      <xsd:simpleType>
        <xsd:restriction base="dms:Text">
          <xsd:maxLength value="255"/>
        </xsd:restriction>
      </xsd:simpleType>
    </xsd:element>
    <xsd:element name="Existing_12_UnitLevel" ma:index="70" nillable="true" ma:displayName="Existing_12_UnitLevel" ma:format="Dropdown" ma:internalName="Existing_12_UnitLevel">
      <xsd:simpleType>
        <xsd:restriction base="dms:Text">
          <xsd:maxLength value="255"/>
        </xsd:restriction>
      </xsd:simpleType>
    </xsd:element>
    <xsd:element name="Existing_12_UnitCreditValue" ma:index="71" nillable="true" ma:displayName="Existing_12_UnitCreditValue" ma:format="Dropdown" ma:internalName="Existing_12_UnitCreditValue">
      <xsd:simpleType>
        <xsd:restriction base="dms:Text">
          <xsd:maxLength value="255"/>
        </xsd:restriction>
      </xsd:simpleType>
    </xsd:element>
    <xsd:element name="Existing_13_UnitNum" ma:index="72" nillable="true" ma:displayName="Existing_13_UnitNum" ma:format="Dropdown" ma:internalName="Existing_13_UnitNum">
      <xsd:simpleType>
        <xsd:restriction base="dms:Text">
          <xsd:maxLength value="255"/>
        </xsd:restriction>
      </xsd:simpleType>
    </xsd:element>
    <xsd:element name="Existing_13_UnitCode" ma:index="73" nillable="true" ma:displayName="Existing_13_UnitCode" ma:format="Dropdown" ma:internalName="Existing_13_UnitCode">
      <xsd:simpleType>
        <xsd:restriction base="dms:Text">
          <xsd:maxLength value="255"/>
        </xsd:restriction>
      </xsd:simpleType>
    </xsd:element>
    <xsd:element name="Existing_13_UnitTitle" ma:index="74" nillable="true" ma:displayName="Existing_13_UnitTitle" ma:format="Dropdown" ma:internalName="Existing_13_UnitTitle">
      <xsd:simpleType>
        <xsd:restriction base="dms:Text">
          <xsd:maxLength value="255"/>
        </xsd:restriction>
      </xsd:simpleType>
    </xsd:element>
    <xsd:element name="Existing_13_UnitLevel" ma:index="75" nillable="true" ma:displayName="Existing_13_UnitLevel" ma:format="Dropdown" ma:internalName="Existing_13_UnitLevel">
      <xsd:simpleType>
        <xsd:restriction base="dms:Text">
          <xsd:maxLength value="255"/>
        </xsd:restriction>
      </xsd:simpleType>
    </xsd:element>
    <xsd:element name="Existing_13_UnitCreditValue" ma:index="76" nillable="true" ma:displayName="Existing_13_UnitCreditValue" ma:format="Dropdown" ma:internalName="Existing_13_UnitCreditValue">
      <xsd:simpleType>
        <xsd:restriction base="dms:Text">
          <xsd:maxLength value="255"/>
        </xsd:restriction>
      </xsd:simpleType>
    </xsd:element>
    <xsd:element name="Existing_14_UnitNum" ma:index="77" nillable="true" ma:displayName="Existing_14_UnitNum" ma:format="Dropdown" ma:internalName="Existing_14_UnitNum">
      <xsd:simpleType>
        <xsd:restriction base="dms:Text">
          <xsd:maxLength value="255"/>
        </xsd:restriction>
      </xsd:simpleType>
    </xsd:element>
    <xsd:element name="Existing_14_UnitCode" ma:index="78" nillable="true" ma:displayName="Existing_14_UnitCode" ma:format="Dropdown" ma:internalName="Existing_14_UnitCode">
      <xsd:simpleType>
        <xsd:restriction base="dms:Text">
          <xsd:maxLength value="255"/>
        </xsd:restriction>
      </xsd:simpleType>
    </xsd:element>
    <xsd:element name="Existing_14_UnitTitle" ma:index="79" nillable="true" ma:displayName="Existing_14_UnitTitle" ma:format="Dropdown" ma:internalName="Existing_14_UnitTitle">
      <xsd:simpleType>
        <xsd:restriction base="dms:Text">
          <xsd:maxLength value="255"/>
        </xsd:restriction>
      </xsd:simpleType>
    </xsd:element>
    <xsd:element name="Existing_14_UnitLevel" ma:index="80" nillable="true" ma:displayName="Existing_14_UnitLevel" ma:format="Dropdown" ma:internalName="Existing_14_UnitLevel">
      <xsd:simpleType>
        <xsd:restriction base="dms:Text">
          <xsd:maxLength value="255"/>
        </xsd:restriction>
      </xsd:simpleType>
    </xsd:element>
    <xsd:element name="Existing_14_UnitCreditValue" ma:index="81" nillable="true" ma:displayName="Existing_14_UnitCreditValue" ma:format="Dropdown" ma:internalName="Existing_14_UnitCreditValue">
      <xsd:simpleType>
        <xsd:restriction base="dms:Text">
          <xsd:maxLength value="255"/>
        </xsd:restriction>
      </xsd:simpleType>
    </xsd:element>
    <xsd:element name="Existing_15_UnitNum" ma:index="82" nillable="true" ma:displayName="Existing_15_UnitNum" ma:format="Dropdown" ma:internalName="Existing_15_UnitNum">
      <xsd:simpleType>
        <xsd:restriction base="dms:Text">
          <xsd:maxLength value="255"/>
        </xsd:restriction>
      </xsd:simpleType>
    </xsd:element>
    <xsd:element name="Existing_15_UnitCode" ma:index="83" nillable="true" ma:displayName="Existing_15_UnitCode" ma:format="Dropdown" ma:internalName="Existing_15_UnitCode">
      <xsd:simpleType>
        <xsd:restriction base="dms:Text">
          <xsd:maxLength value="255"/>
        </xsd:restriction>
      </xsd:simpleType>
    </xsd:element>
    <xsd:element name="Existing_15_UnitTitle" ma:index="84" nillable="true" ma:displayName="Existing_15_UnitTitle" ma:format="Dropdown" ma:internalName="Existing_15_UnitTitle">
      <xsd:simpleType>
        <xsd:restriction base="dms:Text">
          <xsd:maxLength value="255"/>
        </xsd:restriction>
      </xsd:simpleType>
    </xsd:element>
    <xsd:element name="Existing_15_UnitLevel" ma:index="85" nillable="true" ma:displayName="Existing_15_UnitLevel" ma:format="Dropdown" ma:internalName="Existing_15_UnitLevel">
      <xsd:simpleType>
        <xsd:restriction base="dms:Text">
          <xsd:maxLength value="255"/>
        </xsd:restriction>
      </xsd:simpleType>
    </xsd:element>
    <xsd:element name="Existing_15_UnitCreditValue" ma:index="86" nillable="true" ma:displayName="Existing_15_UnitCreditValue" ma:format="Dropdown" ma:internalName="Existing_15_UnitCreditValue">
      <xsd:simpleType>
        <xsd:restriction base="dms:Text">
          <xsd:maxLength value="255"/>
        </xsd:restriction>
      </xsd:simpleType>
    </xsd:element>
    <xsd:element name="Existing_16_UnitNum" ma:index="87" nillable="true" ma:displayName="Existing_16_UnitNum" ma:format="Dropdown" ma:internalName="Existing_16_UnitNum">
      <xsd:simpleType>
        <xsd:restriction base="dms:Text">
          <xsd:maxLength value="255"/>
        </xsd:restriction>
      </xsd:simpleType>
    </xsd:element>
    <xsd:element name="Existing_16_UnitCode" ma:index="88" nillable="true" ma:displayName="Existing_16_UnitCode" ma:format="Dropdown" ma:internalName="Existing_16_UnitCode">
      <xsd:simpleType>
        <xsd:restriction base="dms:Text">
          <xsd:maxLength value="255"/>
        </xsd:restriction>
      </xsd:simpleType>
    </xsd:element>
    <xsd:element name="Existing_16_UnitTitle" ma:index="89" nillable="true" ma:displayName="Existing_16_UnitTitle" ma:format="Dropdown" ma:internalName="Existing_16_UnitTitle">
      <xsd:simpleType>
        <xsd:restriction base="dms:Text">
          <xsd:maxLength value="255"/>
        </xsd:restriction>
      </xsd:simpleType>
    </xsd:element>
    <xsd:element name="Existing_16_UnitLevel" ma:index="90" nillable="true" ma:displayName="Existing_16_UnitLevel" ma:format="Dropdown" ma:internalName="Existing_16_UnitLevel">
      <xsd:simpleType>
        <xsd:restriction base="dms:Text">
          <xsd:maxLength value="255"/>
        </xsd:restriction>
      </xsd:simpleType>
    </xsd:element>
    <xsd:element name="Existing_16_UnitCreditValue" ma:index="91" nillable="true" ma:displayName="Existing_16_UnitCreditValue" ma:format="Dropdown" ma:internalName="Existing_16_UnitCreditValue">
      <xsd:simpleType>
        <xsd:restriction base="dms:Text">
          <xsd:maxLength value="255"/>
        </xsd:restriction>
      </xsd:simpleType>
    </xsd:element>
    <xsd:element name="Existing_17_UnitNum" ma:index="92" nillable="true" ma:displayName="Existing_17_UnitNum" ma:format="Dropdown" ma:internalName="Existing_17_UnitNum">
      <xsd:simpleType>
        <xsd:restriction base="dms:Text">
          <xsd:maxLength value="255"/>
        </xsd:restriction>
      </xsd:simpleType>
    </xsd:element>
    <xsd:element name="Existing_17_UnitCode" ma:index="93" nillable="true" ma:displayName="Existing_17_UnitCode" ma:format="Dropdown" ma:internalName="Existing_17_UnitCode">
      <xsd:simpleType>
        <xsd:restriction base="dms:Text">
          <xsd:maxLength value="255"/>
        </xsd:restriction>
      </xsd:simpleType>
    </xsd:element>
    <xsd:element name="Existing_17_UnitTitle" ma:index="94" nillable="true" ma:displayName="Existing_17_UnitTitle" ma:format="Dropdown" ma:internalName="Existing_17_UnitTitle">
      <xsd:simpleType>
        <xsd:restriction base="dms:Text">
          <xsd:maxLength value="255"/>
        </xsd:restriction>
      </xsd:simpleType>
    </xsd:element>
    <xsd:element name="Existing_17_UnitLevel" ma:index="95" nillable="true" ma:displayName="Existing_17_UnitLevel" ma:format="Dropdown" ma:internalName="Existing_17_UnitLevel">
      <xsd:simpleType>
        <xsd:restriction base="dms:Text">
          <xsd:maxLength value="255"/>
        </xsd:restriction>
      </xsd:simpleType>
    </xsd:element>
    <xsd:element name="Existing_17_UnitCreditValue" ma:index="96" nillable="true" ma:displayName="Existing_17_UnitCreditValue" ma:format="Dropdown" ma:internalName="Existing_17_UnitCreditValue">
      <xsd:simpleType>
        <xsd:restriction base="dms:Text">
          <xsd:maxLength value="255"/>
        </xsd:restriction>
      </xsd:simpleType>
    </xsd:element>
    <xsd:element name="Existing_18_UnitNum" ma:index="97" nillable="true" ma:displayName="Existing_18_UnitNum" ma:format="Dropdown" ma:internalName="Existing_18_UnitNum">
      <xsd:simpleType>
        <xsd:restriction base="dms:Text">
          <xsd:maxLength value="255"/>
        </xsd:restriction>
      </xsd:simpleType>
    </xsd:element>
    <xsd:element name="Existing_18_UnitCode" ma:index="98" nillable="true" ma:displayName="Existing_18_UnitCode" ma:format="Dropdown" ma:internalName="Existing_18_UnitCode">
      <xsd:simpleType>
        <xsd:restriction base="dms:Text">
          <xsd:maxLength value="255"/>
        </xsd:restriction>
      </xsd:simpleType>
    </xsd:element>
    <xsd:element name="Existing_18_UnitTitle" ma:index="99" nillable="true" ma:displayName="Existing_18_UnitTitle" ma:format="Dropdown" ma:internalName="Existing_18_UnitTitle">
      <xsd:simpleType>
        <xsd:restriction base="dms:Text">
          <xsd:maxLength value="255"/>
        </xsd:restriction>
      </xsd:simpleType>
    </xsd:element>
    <xsd:element name="Existing_18_UnitLevel" ma:index="100" nillable="true" ma:displayName="Existing_18_UnitLevel" ma:format="Dropdown" ma:internalName="Existing_18_UnitLevel">
      <xsd:simpleType>
        <xsd:restriction base="dms:Text">
          <xsd:maxLength value="255"/>
        </xsd:restriction>
      </xsd:simpleType>
    </xsd:element>
    <xsd:element name="Existing_18_UnitCreditValue" ma:index="101" nillable="true" ma:displayName="Existing_18_UnitCreditValue" ma:format="Dropdown" ma:internalName="Existing_18_UnitCreditValue">
      <xsd:simpleType>
        <xsd:restriction base="dms:Text">
          <xsd:maxLength value="255"/>
        </xsd:restriction>
      </xsd:simpleType>
    </xsd:element>
    <xsd:element name="Existing_19_UnitNum" ma:index="102" nillable="true" ma:displayName="Existing_19_UnitNum" ma:format="Dropdown" ma:internalName="Existing_19_UnitNum">
      <xsd:simpleType>
        <xsd:restriction base="dms:Text">
          <xsd:maxLength value="255"/>
        </xsd:restriction>
      </xsd:simpleType>
    </xsd:element>
    <xsd:element name="Existing_19_UnitCode" ma:index="103" nillable="true" ma:displayName="Existing_19_UnitCode" ma:format="Dropdown" ma:internalName="Existing_19_UnitCode">
      <xsd:simpleType>
        <xsd:restriction base="dms:Text">
          <xsd:maxLength value="255"/>
        </xsd:restriction>
      </xsd:simpleType>
    </xsd:element>
    <xsd:element name="Existing_19_UnitTitle" ma:index="104" nillable="true" ma:displayName="Existing_19_UnitTitle" ma:format="Dropdown" ma:internalName="Existing_19_UnitTitle">
      <xsd:simpleType>
        <xsd:restriction base="dms:Text">
          <xsd:maxLength value="255"/>
        </xsd:restriction>
      </xsd:simpleType>
    </xsd:element>
    <xsd:element name="Existing_19_UnitLevel" ma:index="105" nillable="true" ma:displayName="Existing_19_UnitLevel" ma:format="Dropdown" ma:internalName="Existing_19_UnitLevel">
      <xsd:simpleType>
        <xsd:restriction base="dms:Text">
          <xsd:maxLength value="255"/>
        </xsd:restriction>
      </xsd:simpleType>
    </xsd:element>
    <xsd:element name="Existing_19_UnitCreditValue" ma:index="106" nillable="true" ma:displayName="Existing_19_UnitCreditValue" ma:format="Dropdown" ma:internalName="Existing_19_UnitCreditValue">
      <xsd:simpleType>
        <xsd:restriction base="dms:Text">
          <xsd:maxLength value="255"/>
        </xsd:restriction>
      </xsd:simpleType>
    </xsd:element>
    <xsd:element name="Existing_20_UnitNum" ma:index="107" nillable="true" ma:displayName="Existing_20_UnitNum" ma:format="Dropdown" ma:internalName="Existing_20_UnitNum">
      <xsd:simpleType>
        <xsd:restriction base="dms:Text">
          <xsd:maxLength value="255"/>
        </xsd:restriction>
      </xsd:simpleType>
    </xsd:element>
    <xsd:element name="Existing_20_UnitCode" ma:index="108" nillable="true" ma:displayName="Existing_20_UnitCode" ma:format="Dropdown" ma:internalName="Existing_20_UnitCode">
      <xsd:simpleType>
        <xsd:restriction base="dms:Text">
          <xsd:maxLength value="255"/>
        </xsd:restriction>
      </xsd:simpleType>
    </xsd:element>
    <xsd:element name="Existing_20_UnitTitle" ma:index="109" nillable="true" ma:displayName="Existing_20_UnitTitle" ma:format="Dropdown" ma:internalName="Existing_20_UnitTitle">
      <xsd:simpleType>
        <xsd:restriction base="dms:Text">
          <xsd:maxLength value="255"/>
        </xsd:restriction>
      </xsd:simpleType>
    </xsd:element>
    <xsd:element name="Existing_20_UnitLevel" ma:index="110" nillable="true" ma:displayName="Existing_20_UnitLevel" ma:format="Dropdown" ma:internalName="Existing_20_UnitLevel">
      <xsd:simpleType>
        <xsd:restriction base="dms:Text">
          <xsd:maxLength value="255"/>
        </xsd:restriction>
      </xsd:simpleType>
    </xsd:element>
    <xsd:element name="Existing_20_UnitCreditValue" ma:index="111" nillable="true" ma:displayName="Existing_20_UnitCreditValue" ma:format="Dropdown" ma:internalName="Existing_20_UnitCreditValue">
      <xsd:simpleType>
        <xsd:restriction base="dms:Text">
          <xsd:maxLength value="255"/>
        </xsd:restriction>
      </xsd:simpleType>
    </xsd:element>
    <xsd:element name="Rationale_1" ma:index="112" nillable="true" ma:displayName="Rationale_1" ma:format="Dropdown" ma:internalName="Rationale_1">
      <xsd:simpleType>
        <xsd:restriction base="dms:Note">
          <xsd:maxLength value="255"/>
        </xsd:restriction>
      </xsd:simpleType>
    </xsd:element>
    <xsd:element name="Rationale_2" ma:index="113" nillable="true" ma:displayName="Rationale_2" ma:format="Dropdown" ma:internalName="Rationale_2">
      <xsd:simpleType>
        <xsd:restriction base="dms:Note">
          <xsd:maxLength value="255"/>
        </xsd:restriction>
      </xsd:simpleType>
    </xsd:element>
    <xsd:element name="Rationale_3" ma:index="114" nillable="true" ma:displayName="Rationale_3" ma:format="Dropdown" ma:internalName="Rationale_3">
      <xsd:simpleType>
        <xsd:restriction base="dms:Note">
          <xsd:maxLength value="255"/>
        </xsd:restriction>
      </xsd:simpleType>
    </xsd:element>
    <xsd:element name="HOC_Firstname" ma:index="115" nillable="true" ma:displayName="HOC_Firstname" ma:format="Dropdown" ma:internalName="HOC_Firstname">
      <xsd:simpleType>
        <xsd:restriction base="dms:Text">
          <xsd:maxLength value="255"/>
        </xsd:restriction>
      </xsd:simpleType>
    </xsd:element>
    <xsd:element name="HOC_Lastname" ma:index="116" nillable="true" ma:displayName="HOC_Lastname" ma:format="Dropdown" ma:internalName="HOC_Lastname">
      <xsd:simpleType>
        <xsd:restriction base="dms:Text">
          <xsd:maxLength value="255"/>
        </xsd:restriction>
      </xsd:simpleType>
    </xsd:element>
    <xsd:element name="HOC_Position" ma:index="117" nillable="true" ma:displayName="HOC_Position" ma:format="Dropdown" ma:internalName="HOC_Position">
      <xsd:simpleType>
        <xsd:restriction base="dms:Text">
          <xsd:maxLength value="255"/>
        </xsd:restriction>
      </xsd:simpleType>
    </xsd:element>
    <xsd:element name="HOC_Email" ma:index="118" nillable="true" ma:displayName="HOC_Email" ma:format="Dropdown" ma:internalName="HOC_Email">
      <xsd:simpleType>
        <xsd:restriction base="dms:Text">
          <xsd:maxLength value="255"/>
        </xsd:restriction>
      </xsd:simpleType>
    </xsd:element>
    <xsd:element name="HOC_Terms" ma:index="119" nillable="true" ma:displayName="HOC_Terms" ma:format="Dropdown" ma:internalName="HOC_Terms">
      <xsd:simpleType>
        <xsd:restriction base="dms:Text">
          <xsd:maxLength value="255"/>
        </xsd:restriction>
      </xsd:simpleType>
    </xsd:element>
    <xsd:element name="LateRequest" ma:index="120" nillable="true" ma:displayName="LateRequest" ma:format="Dropdown" ma:internalName="LateRequest">
      <xsd:simpleType>
        <xsd:restriction base="dms:Text">
          <xsd:maxLength value="255"/>
        </xsd:restriction>
      </xsd:simpleType>
    </xsd:element>
    <xsd:element name="RequestStatus" ma:index="121" nillable="true" ma:displayName="RequestStatus" ma:format="Dropdown" ma:internalName="RequestStatus">
      <xsd:simpleType>
        <xsd:restriction base="dms:Text">
          <xsd:maxLength value="255"/>
        </xsd:restriction>
      </xsd:simpleType>
    </xsd:element>
    <xsd:element name="Month" ma:index="122" nillable="true" ma:displayName="Month" ma:format="Dropdown" ma:internalName="Month">
      <xsd:simpleType>
        <xsd:restriction base="dms:Text">
          <xsd:maxLength value="255"/>
        </xsd:restriction>
      </xsd:simpleType>
    </xsd:element>
    <xsd:element name="Day" ma:index="123" nillable="true" ma:displayName="Day" ma:format="Dropdown" ma:internalName="Day">
      <xsd:simpleType>
        <xsd:restriction base="dms:Text">
          <xsd:maxLength value="255"/>
        </xsd:restriction>
      </xsd:simpleType>
    </xsd:element>
    <xsd:element name="Year" ma:index="124" nillable="true" ma:displayName="Year" ma:format="Dropdown" ma:internalName="Year">
      <xsd:simpleType>
        <xsd:restriction base="dms:Text">
          <xsd:maxLength value="255"/>
        </xsd:restriction>
      </xsd:simpleType>
    </xsd:element>
    <xsd:element name="File" ma:index="125" nillable="true" ma:displayName="File" ma:format="Dropdown" ma:internalName="File">
      <xsd:simpleType>
        <xsd:restriction base="dms:Text">
          <xsd:maxLength value="255"/>
        </xsd:restriction>
      </xsd:simpleType>
    </xsd:element>
    <xsd:element name="MediaServiceMetadata" ma:index="126" nillable="true" ma:displayName="MediaServiceMetadata" ma:hidden="true" ma:internalName="MediaServiceMetadata" ma:readOnly="true">
      <xsd:simpleType>
        <xsd:restriction base="dms:Note"/>
      </xsd:simpleType>
    </xsd:element>
    <xsd:element name="MediaServiceFastMetadata" ma:index="127" nillable="true" ma:displayName="MediaServiceFastMetadata" ma:hidden="true" ma:internalName="MediaServiceFastMetadata" ma:readOnly="true">
      <xsd:simpleType>
        <xsd:restriction base="dms:Note"/>
      </xsd:simpleType>
    </xsd:element>
    <xsd:element name="entryID" ma:index="128" nillable="true" ma:displayName="entryID" ma:format="Dropdown" ma:internalName="entryID">
      <xsd:simpleType>
        <xsd:restriction base="dms:Text">
          <xsd:maxLength value="255"/>
        </xsd:restriction>
      </xsd:simpleType>
    </xsd:element>
    <xsd:element name="City" ma:index="129" nillable="true" ma:displayName="City" ma:format="Dropdown" ma:internalName="City">
      <xsd:simpleType>
        <xsd:restriction base="dms:Text">
          <xsd:maxLength value="255"/>
        </xsd:restriction>
      </xsd:simpleType>
    </xsd:element>
    <xsd:element name="County" ma:index="130" nillable="true" ma:displayName="County" ma:format="Dropdown" ma:internalName="County">
      <xsd:simpleType>
        <xsd:restriction base="dms:Text">
          <xsd:maxLength value="255"/>
        </xsd:restriction>
      </xsd:simpleType>
    </xsd:element>
    <xsd:element name="PostalCode" ma:index="131" nillable="true" ma:displayName="Postal Code" ma:format="Dropdown" ma:internalName="PostalCode">
      <xsd:simpleType>
        <xsd:restriction base="dms:Text">
          <xsd:maxLength value="255"/>
        </xsd:restriction>
      </xsd:simpleType>
    </xsd:element>
    <xsd:element name="MediaServiceAutoKeyPoints" ma:index="132" nillable="true" ma:displayName="MediaServiceAutoKeyPoints" ma:hidden="true" ma:internalName="MediaServiceAutoKeyPoints" ma:readOnly="true">
      <xsd:simpleType>
        <xsd:restriction base="dms:Note"/>
      </xsd:simpleType>
    </xsd:element>
    <xsd:element name="MediaServiceKeyPoints" ma:index="133" nillable="true" ma:displayName="KeyPoints" ma:internalName="MediaServiceKeyPoints" ma:readOnly="true">
      <xsd:simpleType>
        <xsd:restriction base="dms:Note">
          <xsd:maxLength value="255"/>
        </xsd:restriction>
      </xsd:simpleType>
    </xsd:element>
    <xsd:element name="MediaServiceAutoTags" ma:index="134" nillable="true" ma:displayName="Tags" ma:internalName="MediaServiceAutoTags" ma:readOnly="true">
      <xsd:simpleType>
        <xsd:restriction base="dms:Text"/>
      </xsd:simpleType>
    </xsd:element>
    <xsd:element name="MediaServiceOCR" ma:index="135" nillable="true" ma:displayName="Extracted Text" ma:internalName="MediaServiceOCR" ma:readOnly="true">
      <xsd:simpleType>
        <xsd:restriction base="dms:Note">
          <xsd:maxLength value="255"/>
        </xsd:restriction>
      </xsd:simpleType>
    </xsd:element>
    <xsd:element name="MediaServiceGenerationTime" ma:index="136" nillable="true" ma:displayName="MediaServiceGenerationTime" ma:hidden="true" ma:internalName="MediaServiceGenerationTime" ma:readOnly="true">
      <xsd:simpleType>
        <xsd:restriction base="dms:Text"/>
      </xsd:simpleType>
    </xsd:element>
    <xsd:element name="MediaServiceEventHashCode" ma:index="137" nillable="true" ma:displayName="MediaServiceEventHashCode" ma:hidden="true" ma:internalName="MediaServiceEventHashCode" ma:readOnly="true">
      <xsd:simpleType>
        <xsd:restriction base="dms:Text"/>
      </xsd:simpleType>
    </xsd:element>
    <xsd:element name="MediaServiceDateTaken" ma:index="138" nillable="true" ma:displayName="MediaServiceDateTaken" ma:hidden="true" ma:internalName="MediaServiceDateTaken" ma:readOnly="true">
      <xsd:simpleType>
        <xsd:restriction base="dms:Text"/>
      </xsd:simpleType>
    </xsd:element>
    <xsd:element name="MediaServiceLocation" ma:index="141" nillable="true" ma:displayName="Location" ma:internalName="MediaServiceLocation" ma:readOnly="true">
      <xsd:simpleType>
        <xsd:restriction base="dms:Text"/>
      </xsd:simpleType>
    </xsd:element>
    <xsd:element name="centre_name0" ma:index="142" nillable="true" ma:displayName="centre_name" ma:format="Dropdown" ma:internalName="centre_name0">
      <xsd:simpleType>
        <xsd:restriction base="dms:Text">
          <xsd:maxLength value="255"/>
        </xsd:restriction>
      </xsd:simpleType>
    </xsd:element>
    <xsd:element name="centre_number0" ma:index="143" nillable="true" ma:displayName="centre_number" ma:format="Dropdown" ma:internalName="centre_number0">
      <xsd:simpleType>
        <xsd:restriction base="dms:Text">
          <xsd:maxLength value="255"/>
        </xsd:restriction>
      </xsd:simpleType>
    </xsd:element>
    <xsd:element name="centre_address" ma:index="144" nillable="true" ma:displayName="centre_address" ma:format="Dropdown" ma:internalName="centre_address">
      <xsd:simpleType>
        <xsd:restriction base="dms:Note">
          <xsd:maxLength value="255"/>
        </xsd:restriction>
      </xsd:simpleType>
    </xsd:element>
    <xsd:element name="country" ma:index="145" nillable="true" ma:displayName="country" ma:format="Dropdown" ma:internalName="country">
      <xsd:simpleType>
        <xsd:restriction base="dms:Text">
          <xsd:maxLength value="255"/>
        </xsd:restriction>
      </xsd:simpleType>
    </xsd:element>
    <xsd:element name="contact_firstname0" ma:index="146" nillable="true" ma:displayName="contact_firstname" ma:format="Dropdown" ma:internalName="contact_firstname0">
      <xsd:simpleType>
        <xsd:restriction base="dms:Text">
          <xsd:maxLength value="255"/>
        </xsd:restriction>
      </xsd:simpleType>
    </xsd:element>
    <xsd:element name="contact_lastname0" ma:index="147" nillable="true" ma:displayName="contact_lastname" ma:format="Dropdown" ma:internalName="contact_lastname0">
      <xsd:simpleType>
        <xsd:restriction base="dms:Text">
          <xsd:maxLength value="255"/>
        </xsd:restriction>
      </xsd:simpleType>
    </xsd:element>
    <xsd:element name="contact_email0" ma:index="148" nillable="true" ma:displayName="contact_email" ma:format="Dropdown" ma:internalName="contact_email0">
      <xsd:simpleType>
        <xsd:restriction base="dms:Text">
          <xsd:maxLength value="255"/>
        </xsd:restriction>
      </xsd:simpleType>
    </xsd:element>
    <xsd:element name="contact_phone0" ma:index="149" nillable="true" ma:displayName="contact_phone" ma:format="Dropdown" ma:internalName="contact_phone0">
      <xsd:simpleType>
        <xsd:restriction base="dms:Text">
          <xsd:maxLength value="255"/>
        </xsd:restriction>
      </xsd:simpleType>
    </xsd:element>
    <xsd:element name="hoc_firstname0" ma:index="150" nillable="true" ma:displayName="hoc_firstname" ma:format="Dropdown" ma:internalName="hoc_firstname0">
      <xsd:simpleType>
        <xsd:restriction base="dms:Text">
          <xsd:maxLength value="255"/>
        </xsd:restriction>
      </xsd:simpleType>
    </xsd:element>
    <xsd:element name="hoc_lastname0" ma:index="151" nillable="true" ma:displayName="hoc_lastname" ma:format="Dropdown" ma:internalName="hoc_lastname0">
      <xsd:simpleType>
        <xsd:restriction base="dms:Text">
          <xsd:maxLength value="255"/>
        </xsd:restriction>
      </xsd:simpleType>
    </xsd:element>
    <xsd:element name="hoc_email0" ma:index="152" nillable="true" ma:displayName="hoc_email" ma:format="Dropdown" ma:internalName="hoc_email0">
      <xsd:simpleType>
        <xsd:restriction base="dms:Text">
          <xsd:maxLength value="255"/>
        </xsd:restriction>
      </xsd:simpleType>
    </xsd:element>
    <xsd:element name="terms_accepted" ma:index="153" nillable="true" ma:displayName="terms_accepted" ma:format="Dropdown" ma:internalName="terms_accepted">
      <xsd:simpleType>
        <xsd:restriction base="dms:Text">
          <xsd:maxLength value="255"/>
        </xsd:restriction>
      </xsd:simpleType>
    </xsd:element>
    <xsd:element name="current_qual" ma:index="154" nillable="true" ma:displayName="current_qual" ma:format="Dropdown" ma:internalName="current_qual">
      <xsd:simpleType>
        <xsd:restriction base="dms:Text">
          <xsd:maxLength value="255"/>
        </xsd:restriction>
      </xsd:simpleType>
    </xsd:element>
    <xsd:element name="current_qualcode" ma:index="155" nillable="true" ma:displayName="current_qualcode" ma:format="Dropdown" ma:internalName="current_qualcode">
      <xsd:simpleType>
        <xsd:restriction base="dms:Text">
          <xsd:maxLength value="255"/>
        </xsd:restriction>
      </xsd:simpleType>
    </xsd:element>
    <xsd:element name="current_progcode" ma:index="156" nillable="true" ma:displayName="current_progcode" ma:format="Dropdown" ma:internalName="current_progcode">
      <xsd:simpleType>
        <xsd:restriction base="dms:Text">
          <xsd:maxLength value="255"/>
        </xsd:restriction>
      </xsd:simpleType>
    </xsd:element>
    <xsd:element name="unit_title_1" ma:index="157" nillable="true" ma:displayName="unit_title_1" ma:format="Dropdown" ma:internalName="unit_title_1">
      <xsd:simpleType>
        <xsd:restriction base="dms:Text">
          <xsd:maxLength value="255"/>
        </xsd:restriction>
      </xsd:simpleType>
    </xsd:element>
    <xsd:element name="unit_code_1" ma:index="158" nillable="true" ma:displayName="unit_code_1" ma:format="Dropdown" ma:internalName="unit_code_1">
      <xsd:simpleType>
        <xsd:restriction base="dms:Text">
          <xsd:maxLength value="255"/>
        </xsd:restriction>
      </xsd:simpleType>
    </xsd:element>
    <xsd:element name="unit_level_1" ma:index="159" nillable="true" ma:displayName="unit_level_1" ma:format="Dropdown" ma:internalName="unit_level_1">
      <xsd:simpleType>
        <xsd:restriction base="dms:Text">
          <xsd:maxLength value="255"/>
        </xsd:restriction>
      </xsd:simpleType>
    </xsd:element>
    <xsd:element name="unit_title_2" ma:index="160" nillable="true" ma:displayName="unit_title_2" ma:format="Dropdown" ma:internalName="unit_title_2">
      <xsd:simpleType>
        <xsd:restriction base="dms:Text">
          <xsd:maxLength value="255"/>
        </xsd:restriction>
      </xsd:simpleType>
    </xsd:element>
    <xsd:element name="unit_code_2" ma:index="161" nillable="true" ma:displayName="unit_code_2" ma:format="Dropdown" ma:internalName="unit_code_2">
      <xsd:simpleType>
        <xsd:restriction base="dms:Text">
          <xsd:maxLength value="255"/>
        </xsd:restriction>
      </xsd:simpleType>
    </xsd:element>
    <xsd:element name="unit_level_2" ma:index="162" nillable="true" ma:displayName="unit_level_2" ma:format="Dropdown" ma:internalName="unit_level_2">
      <xsd:simpleType>
        <xsd:restriction base="dms:Text">
          <xsd:maxLength value="255"/>
        </xsd:restriction>
      </xsd:simpleType>
    </xsd:element>
    <xsd:element name="unit_title_3" ma:index="163" nillable="true" ma:displayName="unit_title_3" ma:format="Dropdown" ma:internalName="unit_title_3">
      <xsd:simpleType>
        <xsd:restriction base="dms:Text">
          <xsd:maxLength value="255"/>
        </xsd:restriction>
      </xsd:simpleType>
    </xsd:element>
    <xsd:element name="unit_code_3" ma:index="164" nillable="true" ma:displayName="unit_code_3" ma:format="Dropdown" ma:internalName="unit_code_3">
      <xsd:simpleType>
        <xsd:restriction base="dms:Text">
          <xsd:maxLength value="255"/>
        </xsd:restriction>
      </xsd:simpleType>
    </xsd:element>
    <xsd:element name="unit_level_3" ma:index="165" nillable="true" ma:displayName="unit_level_3" ma:format="Dropdown" ma:internalName="unit_level_3">
      <xsd:simpleType>
        <xsd:restriction base="dms:Text">
          <xsd:maxLength value="255"/>
        </xsd:restriction>
      </xsd:simpleType>
    </xsd:element>
    <xsd:element name="unit_title_4" ma:index="166" nillable="true" ma:displayName="unit_title_4" ma:format="Dropdown" ma:internalName="unit_title_4">
      <xsd:simpleType>
        <xsd:restriction base="dms:Text">
          <xsd:maxLength value="255"/>
        </xsd:restriction>
      </xsd:simpleType>
    </xsd:element>
    <xsd:element name="unit_code_4" ma:index="167" nillable="true" ma:displayName="unit_code_4" ma:format="Dropdown" ma:internalName="unit_code_4">
      <xsd:simpleType>
        <xsd:restriction base="dms:Text">
          <xsd:maxLength value="255"/>
        </xsd:restriction>
      </xsd:simpleType>
    </xsd:element>
    <xsd:element name="unit_level_4" ma:index="168" nillable="true" ma:displayName="unit_level_4" ma:format="Dropdown" ma:internalName="unit_level_4">
      <xsd:simpleType>
        <xsd:restriction base="dms:Text">
          <xsd:maxLength value="255"/>
        </xsd:restriction>
      </xsd:simpleType>
    </xsd:element>
    <xsd:element name="unit_title_5" ma:index="169" nillable="true" ma:displayName="unit_title_5" ma:format="Dropdown" ma:internalName="unit_title_5">
      <xsd:simpleType>
        <xsd:restriction base="dms:Text">
          <xsd:maxLength value="255"/>
        </xsd:restriction>
      </xsd:simpleType>
    </xsd:element>
    <xsd:element name="unit_code_5" ma:index="170" nillable="true" ma:displayName="unit_code_5" ma:format="Dropdown" ma:internalName="unit_code_5">
      <xsd:simpleType>
        <xsd:restriction base="dms:Text">
          <xsd:maxLength value="255"/>
        </xsd:restriction>
      </xsd:simpleType>
    </xsd:element>
    <xsd:element name="unit_level_5" ma:index="171" nillable="true" ma:displayName="unit_level_5" ma:format="Dropdown" ma:internalName="unit_level_5">
      <xsd:simpleType>
        <xsd:restriction base="dms:Text">
          <xsd:maxLength value="255"/>
        </xsd:restriction>
      </xsd:simpleType>
    </xsd:element>
    <xsd:element name="unit_title_6" ma:index="172" nillable="true" ma:displayName="unit_title_6" ma:format="Dropdown" ma:internalName="unit_title_6">
      <xsd:simpleType>
        <xsd:restriction base="dms:Text">
          <xsd:maxLength value="255"/>
        </xsd:restriction>
      </xsd:simpleType>
    </xsd:element>
    <xsd:element name="unit_code_6" ma:index="173" nillable="true" ma:displayName="unit_code_6" ma:format="Dropdown" ma:internalName="unit_code_6">
      <xsd:simpleType>
        <xsd:restriction base="dms:Text">
          <xsd:maxLength value="255"/>
        </xsd:restriction>
      </xsd:simpleType>
    </xsd:element>
    <xsd:element name="unit_level_6" ma:index="174" nillable="true" ma:displayName="unit_level_6" ma:format="Dropdown" ma:internalName="unit_level_6">
      <xsd:simpleType>
        <xsd:restriction base="dms:Text">
          <xsd:maxLength value="255"/>
        </xsd:restriction>
      </xsd:simpleType>
    </xsd:element>
    <xsd:element name="unit_title_7" ma:index="175" nillable="true" ma:displayName="unit_title_7" ma:format="Dropdown" ma:internalName="unit_title_7">
      <xsd:simpleType>
        <xsd:restriction base="dms:Text">
          <xsd:maxLength value="255"/>
        </xsd:restriction>
      </xsd:simpleType>
    </xsd:element>
    <xsd:element name="unit_code_7" ma:index="176" nillable="true" ma:displayName="unit_code_7" ma:format="Dropdown" ma:internalName="unit_code_7">
      <xsd:simpleType>
        <xsd:restriction base="dms:Text">
          <xsd:maxLength value="255"/>
        </xsd:restriction>
      </xsd:simpleType>
    </xsd:element>
    <xsd:element name="unit_level_7" ma:index="177" nillable="true" ma:displayName="unit_level_7" ma:format="Dropdown" ma:internalName="unit_level_7">
      <xsd:simpleType>
        <xsd:restriction base="dms:Text">
          <xsd:maxLength value="255"/>
        </xsd:restriction>
      </xsd:simpleType>
    </xsd:element>
    <xsd:element name="unit_title_8" ma:index="178" nillable="true" ma:displayName="unit_title_8" ma:format="Dropdown" ma:internalName="unit_title_8">
      <xsd:simpleType>
        <xsd:restriction base="dms:Text">
          <xsd:maxLength value="255"/>
        </xsd:restriction>
      </xsd:simpleType>
    </xsd:element>
    <xsd:element name="unit_code_8" ma:index="179" nillable="true" ma:displayName="unit_code_8" ma:format="Dropdown" ma:internalName="unit_code_8">
      <xsd:simpleType>
        <xsd:restriction base="dms:Text">
          <xsd:maxLength value="255"/>
        </xsd:restriction>
      </xsd:simpleType>
    </xsd:element>
    <xsd:element name="unit_level_8" ma:index="180" nillable="true" ma:displayName="unit_level_8" ma:format="Dropdown" ma:internalName="unit_level_8">
      <xsd:simpleType>
        <xsd:restriction base="dms:Text">
          <xsd:maxLength value="255"/>
        </xsd:restriction>
      </xsd:simpleType>
    </xsd:element>
    <xsd:element name="unit_title_9" ma:index="181" nillable="true" ma:displayName="unit_title_9" ma:format="Dropdown" ma:internalName="unit_title_9">
      <xsd:simpleType>
        <xsd:restriction base="dms:Text">
          <xsd:maxLength value="255"/>
        </xsd:restriction>
      </xsd:simpleType>
    </xsd:element>
    <xsd:element name="unit_code_9" ma:index="182" nillable="true" ma:displayName="unit_code_9" ma:format="Dropdown" ma:internalName="unit_code_9">
      <xsd:simpleType>
        <xsd:restriction base="dms:Text">
          <xsd:maxLength value="255"/>
        </xsd:restriction>
      </xsd:simpleType>
    </xsd:element>
    <xsd:element name="unit_level_9" ma:index="183" nillable="true" ma:displayName="unit_level_9" ma:format="Dropdown" ma:internalName="unit_level_9">
      <xsd:simpleType>
        <xsd:restriction base="dms:Text">
          <xsd:maxLength value="255"/>
        </xsd:restriction>
      </xsd:simpleType>
    </xsd:element>
    <xsd:element name="unit_title_10" ma:index="184" nillable="true" ma:displayName="unit_title_10" ma:format="Dropdown" ma:internalName="unit_title_10">
      <xsd:simpleType>
        <xsd:restriction base="dms:Text">
          <xsd:maxLength value="255"/>
        </xsd:restriction>
      </xsd:simpleType>
    </xsd:element>
    <xsd:element name="unit_code_10" ma:index="185" nillable="true" ma:displayName="unit_code_10" ma:format="Dropdown" ma:internalName="unit_code_10">
      <xsd:simpleType>
        <xsd:restriction base="dms:Text">
          <xsd:maxLength value="255"/>
        </xsd:restriction>
      </xsd:simpleType>
    </xsd:element>
    <xsd:element name="unit_level_10" ma:index="186" nillable="true" ma:displayName="unit_level_10" ma:format="Dropdown" ma:internalName="unit_level_10">
      <xsd:simpleType>
        <xsd:restriction base="dms:Text">
          <xsd:maxLength value="255"/>
        </xsd:restriction>
      </xsd:simpleType>
    </xsd:element>
    <xsd:element name="unit_title_11" ma:index="187" nillable="true" ma:displayName="unit_title_11" ma:format="Dropdown" ma:internalName="unit_title_11">
      <xsd:simpleType>
        <xsd:restriction base="dms:Text">
          <xsd:maxLength value="255"/>
        </xsd:restriction>
      </xsd:simpleType>
    </xsd:element>
    <xsd:element name="unit_code_11" ma:index="188" nillable="true" ma:displayName="unit_code_11" ma:format="Dropdown" ma:internalName="unit_code_11">
      <xsd:simpleType>
        <xsd:restriction base="dms:Text">
          <xsd:maxLength value="255"/>
        </xsd:restriction>
      </xsd:simpleType>
    </xsd:element>
    <xsd:element name="unit_level_11" ma:index="189" nillable="true" ma:displayName="unit_level_11" ma:format="Dropdown" ma:internalName="unit_level_11">
      <xsd:simpleType>
        <xsd:restriction base="dms:Text">
          <xsd:maxLength value="255"/>
        </xsd:restriction>
      </xsd:simpleType>
    </xsd:element>
    <xsd:element name="unit_title_12" ma:index="190" nillable="true" ma:displayName="unit_title_12" ma:format="Dropdown" ma:internalName="unit_title_12">
      <xsd:simpleType>
        <xsd:restriction base="dms:Text">
          <xsd:maxLength value="255"/>
        </xsd:restriction>
      </xsd:simpleType>
    </xsd:element>
    <xsd:element name="unit_code_12" ma:index="191" nillable="true" ma:displayName="unit_code_12" ma:format="Dropdown" ma:internalName="unit_code_12">
      <xsd:simpleType>
        <xsd:restriction base="dms:Text">
          <xsd:maxLength value="255"/>
        </xsd:restriction>
      </xsd:simpleType>
    </xsd:element>
    <xsd:element name="unit_level_12" ma:index="192" nillable="true" ma:displayName="unit_level_12" ma:format="Dropdown" ma:internalName="unit_level_12">
      <xsd:simpleType>
        <xsd:restriction base="dms:Text">
          <xsd:maxLength value="255"/>
        </xsd:restriction>
      </xsd:simpleType>
    </xsd:element>
    <xsd:element name="unit_title_13" ma:index="193" nillable="true" ma:displayName="unit_title_13" ma:format="Dropdown" ma:internalName="unit_title_13">
      <xsd:simpleType>
        <xsd:restriction base="dms:Text">
          <xsd:maxLength value="255"/>
        </xsd:restriction>
      </xsd:simpleType>
    </xsd:element>
    <xsd:element name="unit_code_13" ma:index="194" nillable="true" ma:displayName="unit_code_13" ma:format="Dropdown" ma:internalName="unit_code_13">
      <xsd:simpleType>
        <xsd:restriction base="dms:Text">
          <xsd:maxLength value="255"/>
        </xsd:restriction>
      </xsd:simpleType>
    </xsd:element>
    <xsd:element name="unit_level_13" ma:index="195" nillable="true" ma:displayName="unit_level_13" ma:format="Dropdown" ma:internalName="unit_level_13">
      <xsd:simpleType>
        <xsd:restriction base="dms:Text">
          <xsd:maxLength value="255"/>
        </xsd:restriction>
      </xsd:simpleType>
    </xsd:element>
    <xsd:element name="unit_title_14" ma:index="196" nillable="true" ma:displayName="unit_title_14" ma:format="Dropdown" ma:internalName="unit_title_14">
      <xsd:simpleType>
        <xsd:restriction base="dms:Text">
          <xsd:maxLength value="255"/>
        </xsd:restriction>
      </xsd:simpleType>
    </xsd:element>
    <xsd:element name="unit_code_14" ma:index="197" nillable="true" ma:displayName="unit_code_14" ma:format="Dropdown" ma:internalName="unit_code_14">
      <xsd:simpleType>
        <xsd:restriction base="dms:Text">
          <xsd:maxLength value="255"/>
        </xsd:restriction>
      </xsd:simpleType>
    </xsd:element>
    <xsd:element name="unit_level_14" ma:index="198" nillable="true" ma:displayName="unit_level_14" ma:format="Dropdown" ma:internalName="unit_level_14">
      <xsd:simpleType>
        <xsd:restriction base="dms:Text">
          <xsd:maxLength value="255"/>
        </xsd:restriction>
      </xsd:simpleType>
    </xsd:element>
    <xsd:element name="unit_title_15" ma:index="199" nillable="true" ma:displayName="unit_title_15" ma:format="Dropdown" ma:internalName="unit_title_15">
      <xsd:simpleType>
        <xsd:restriction base="dms:Text">
          <xsd:maxLength value="255"/>
        </xsd:restriction>
      </xsd:simpleType>
    </xsd:element>
    <xsd:element name="unit_code_15" ma:index="200" nillable="true" ma:displayName="unit_code_15" ma:format="Dropdown" ma:internalName="unit_code_15">
      <xsd:simpleType>
        <xsd:restriction base="dms:Text">
          <xsd:maxLength value="255"/>
        </xsd:restriction>
      </xsd:simpleType>
    </xsd:element>
    <xsd:element name="unit_level_15" ma:index="201" nillable="true" ma:displayName="unit_level_15" ma:format="Dropdown" ma:internalName="unit_level_15">
      <xsd:simpleType>
        <xsd:restriction base="dms:Text">
          <xsd:maxLength value="255"/>
        </xsd:restriction>
      </xsd:simpleType>
    </xsd:element>
    <xsd:element name="unit_title_16" ma:index="202" nillable="true" ma:displayName="unit_title_16" ma:format="Dropdown" ma:internalName="unit_title_16">
      <xsd:simpleType>
        <xsd:restriction base="dms:Text">
          <xsd:maxLength value="255"/>
        </xsd:restriction>
      </xsd:simpleType>
    </xsd:element>
    <xsd:element name="unit_code_16" ma:index="203" nillable="true" ma:displayName="unit_code_16" ma:format="Dropdown" ma:internalName="unit_code_16">
      <xsd:simpleType>
        <xsd:restriction base="dms:Text">
          <xsd:maxLength value="255"/>
        </xsd:restriction>
      </xsd:simpleType>
    </xsd:element>
    <xsd:element name="unit_level_16" ma:index="204" nillable="true" ma:displayName="unit_level_16" ma:format="Dropdown" ma:internalName="unit_level_16">
      <xsd:simpleType>
        <xsd:restriction base="dms:Text">
          <xsd:maxLength value="255"/>
        </xsd:restriction>
      </xsd:simpleType>
    </xsd:element>
    <xsd:element name="request_for0" ma:index="205" nillable="true" ma:displayName="request_for" ma:format="Dropdown" ma:internalName="request_for0">
      <xsd:simpleType>
        <xsd:restriction base="dms:Text">
          <xsd:maxLength value="255"/>
        </xsd:restriction>
      </xsd:simpleType>
    </xsd:element>
    <xsd:element name="request_permanent" ma:index="206" nillable="true" ma:displayName="request_permanent" ma:format="Dropdown" ma:internalName="request_permanent">
      <xsd:simpleType>
        <xsd:restriction base="dms:Text">
          <xsd:maxLength value="255"/>
        </xsd:restriction>
      </xsd:simpleType>
    </xsd:element>
    <xsd:element name="request_already_delivering" ma:index="207" nillable="true" ma:displayName="request_already_delivering" ma:format="Dropdown" ma:internalName="request_already_delivering">
      <xsd:simpleType>
        <xsd:restriction base="dms:Text">
          <xsd:maxLength value="255"/>
        </xsd:restriction>
      </xsd:simpleType>
    </xsd:element>
    <xsd:element name="req_title_1" ma:index="208" nillable="true" ma:displayName="req_title_1" ma:format="Dropdown" ma:internalName="req_title_1">
      <xsd:simpleType>
        <xsd:restriction base="dms:Text">
          <xsd:maxLength value="255"/>
        </xsd:restriction>
      </xsd:simpleType>
    </xsd:element>
    <xsd:element name="req_code_1" ma:index="209" nillable="true" ma:displayName="req_code_1" ma:format="Dropdown" ma:internalName="req_code_1">
      <xsd:simpleType>
        <xsd:restriction base="dms:Text">
          <xsd:maxLength value="255"/>
        </xsd:restriction>
      </xsd:simpleType>
    </xsd:element>
    <xsd:element name="req_level_1" ma:index="210" nillable="true" ma:displayName="req_level_1" ma:format="Dropdown" ma:internalName="req_level_1">
      <xsd:simpleType>
        <xsd:restriction base="dms:Text">
          <xsd:maxLength value="255"/>
        </xsd:restriction>
      </xsd:simpleType>
    </xsd:element>
    <xsd:element name="req_title_2" ma:index="211" nillable="true" ma:displayName="req_title_2" ma:format="Dropdown" ma:internalName="req_title_2">
      <xsd:simpleType>
        <xsd:restriction base="dms:Text">
          <xsd:maxLength value="255"/>
        </xsd:restriction>
      </xsd:simpleType>
    </xsd:element>
    <xsd:element name="req_code_2" ma:index="212" nillable="true" ma:displayName="req_code_2" ma:format="Dropdown" ma:internalName="req_code_2">
      <xsd:simpleType>
        <xsd:restriction base="dms:Text">
          <xsd:maxLength value="255"/>
        </xsd:restriction>
      </xsd:simpleType>
    </xsd:element>
    <xsd:element name="req_level_2" ma:index="213" nillable="true" ma:displayName="req_level_2" ma:format="Dropdown" ma:internalName="req_level_2">
      <xsd:simpleType>
        <xsd:restriction base="dms:Text">
          <xsd:maxLength value="255"/>
        </xsd:restriction>
      </xsd:simpleType>
    </xsd:element>
    <xsd:element name="req_title_3" ma:index="214" nillable="true" ma:displayName="req_title_3" ma:format="Dropdown" ma:internalName="req_title_3">
      <xsd:simpleType>
        <xsd:restriction base="dms:Text">
          <xsd:maxLength value="255"/>
        </xsd:restriction>
      </xsd:simpleType>
    </xsd:element>
    <xsd:element name="req_code_3" ma:index="215" nillable="true" ma:displayName="req_code_3" ma:format="Dropdown" ma:internalName="req_code_3">
      <xsd:simpleType>
        <xsd:restriction base="dms:Text">
          <xsd:maxLength value="255"/>
        </xsd:restriction>
      </xsd:simpleType>
    </xsd:element>
    <xsd:element name="req_level_3" ma:index="216" nillable="true" ma:displayName="req_level_3" ma:format="Dropdown" ma:internalName="req_level_3">
      <xsd:simpleType>
        <xsd:restriction base="dms:Text">
          <xsd:maxLength value="255"/>
        </xsd:restriction>
      </xsd:simpleType>
    </xsd:element>
    <xsd:element name="req_title_4" ma:index="217" nillable="true" ma:displayName="req_title_4" ma:format="Dropdown" ma:internalName="req_title_4">
      <xsd:simpleType>
        <xsd:restriction base="dms:Text">
          <xsd:maxLength value="255"/>
        </xsd:restriction>
      </xsd:simpleType>
    </xsd:element>
    <xsd:element name="req_code_4" ma:index="218" nillable="true" ma:displayName="req_code_4" ma:format="Dropdown" ma:internalName="req_code_4">
      <xsd:simpleType>
        <xsd:restriction base="dms:Text">
          <xsd:maxLength value="255"/>
        </xsd:restriction>
      </xsd:simpleType>
    </xsd:element>
    <xsd:element name="req_level_4" ma:index="219" nillable="true" ma:displayName="req_level_4" ma:format="Dropdown" ma:internalName="req_level_4">
      <xsd:simpleType>
        <xsd:restriction base="dms:Text">
          <xsd:maxLength value="255"/>
        </xsd:restriction>
      </xsd:simpleType>
    </xsd:element>
    <xsd:element name="req_from_4" ma:index="220" nillable="true" ma:displayName="req_from_4" ma:format="Dropdown" ma:internalName="req_from_4">
      <xsd:simpleType>
        <xsd:restriction base="dms:Text">
          <xsd:maxLength value="255"/>
        </xsd:restriction>
      </xsd:simpleType>
    </xsd:element>
    <xsd:element name="req_from_3" ma:index="221" nillable="true" ma:displayName="req_from_3" ma:format="Dropdown" ma:internalName="req_from_3">
      <xsd:simpleType>
        <xsd:restriction base="dms:Text">
          <xsd:maxLength value="255"/>
        </xsd:restriction>
      </xsd:simpleType>
    </xsd:element>
    <xsd:element name="req_from_2" ma:index="222" nillable="true" ma:displayName="req_from_2" ma:format="Dropdown" ma:internalName="req_from_2">
      <xsd:simpleType>
        <xsd:restriction base="dms:Text">
          <xsd:maxLength value="255"/>
        </xsd:restriction>
      </xsd:simpleType>
    </xsd:element>
    <xsd:element name="req_from_1" ma:index="223" nillable="true" ma:displayName="req_from_1" ma:format="Dropdown" ma:internalName="req_from_1">
      <xsd:simpleType>
        <xsd:restriction base="dms:Text">
          <xsd:maxLength value="255"/>
        </xsd:restriction>
      </xsd:simpleType>
    </xsd:element>
    <xsd:element name="rationale_10" ma:index="224" nillable="true" ma:displayName="rationale_1" ma:format="Dropdown" ma:internalName="rationale_10">
      <xsd:simpleType>
        <xsd:restriction base="dms:Note">
          <xsd:maxLength value="255"/>
        </xsd:restriction>
      </xsd:simpleType>
    </xsd:element>
    <xsd:element name="rationale_20" ma:index="225" nillable="true" ma:displayName="rationale_2" ma:format="Dropdown" ma:internalName="rationale_20">
      <xsd:simpleType>
        <xsd:restriction base="dms:Note">
          <xsd:maxLength value="255"/>
        </xsd:restriction>
      </xsd:simpleType>
    </xsd:element>
    <xsd:element name="rationale_30" ma:index="226" nillable="true" ma:displayName="rationale_3" ma:format="Dropdown" ma:internalName="rationale_30">
      <xsd:simpleType>
        <xsd:restriction base="dms:Note">
          <xsd:maxLength value="255"/>
        </xsd:restriction>
      </xsd:simpleType>
    </xsd:element>
    <xsd:element name="lcf76f155ced4ddcb4097134ff3c332f" ma:index="228"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element name="MediaLengthInSeconds" ma:index="230" nillable="true" ma:displayName="MediaLengthInSeconds" ma:hidden="true" ma:internalName="MediaLengthInSeconds" ma:readOnly="true">
      <xsd:simpleType>
        <xsd:restriction base="dms:Unknown"/>
      </xsd:simpleType>
    </xsd:element>
    <xsd:element name="MediaServiceObjectDetectorVersions" ma:index="2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dafa86-7136-4540-9717-236ef00cc99c" elementFormDefault="qualified">
    <xsd:import namespace="http://schemas.microsoft.com/office/2006/documentManagement/types"/>
    <xsd:import namespace="http://schemas.microsoft.com/office/infopath/2007/PartnerControls"/>
    <xsd:element name="SharedWithUsers" ma:index="1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0" nillable="true" ma:displayName="Shared With Details" ma:internalName="SharedWithDetails" ma:readOnly="true">
      <xsd:simpleType>
        <xsd:restriction base="dms:Note">
          <xsd:maxLength value="255"/>
        </xsd:restriction>
      </xsd:simpleType>
    </xsd:element>
    <xsd:element name="TaxCatchAll" ma:index="229" nillable="true" ma:displayName="Taxonomy Catch All Column" ma:hidden="true" ma:list="{2f503ecb-558c-416d-a811-b86acffadf48}" ma:internalName="TaxCatchAll" ma:showField="CatchAllData" ma:web="2bdafa86-7136-4540-9717-236ef00cc9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3BD08D-159A-4713-B5D7-C89D8000F21C}">
  <ds:schemaRefs>
    <ds:schemaRef ds:uri="http://purl.org/dc/elements/1.1/"/>
    <ds:schemaRef ds:uri="http://schemas.openxmlformats.org/package/2006/metadata/core-properties"/>
    <ds:schemaRef ds:uri="http://schemas.microsoft.com/office/2006/metadata/properties"/>
    <ds:schemaRef ds:uri="http://www.w3.org/XML/1998/namespace"/>
    <ds:schemaRef ds:uri="4d4c6e02-051f-40a1-b9f6-47c6f7e76a54"/>
    <ds:schemaRef ds:uri="http://schemas.microsoft.com/office/2006/documentManagement/types"/>
    <ds:schemaRef ds:uri="http://purl.org/dc/terms/"/>
    <ds:schemaRef ds:uri="http://purl.org/dc/dcmitype/"/>
    <ds:schemaRef ds:uri="http://schemas.microsoft.com/office/infopath/2007/PartnerControls"/>
    <ds:schemaRef ds:uri="2bdafa86-7136-4540-9717-236ef00cc99c"/>
  </ds:schemaRefs>
</ds:datastoreItem>
</file>

<file path=customXml/itemProps2.xml><?xml version="1.0" encoding="utf-8"?>
<ds:datastoreItem xmlns:ds="http://schemas.openxmlformats.org/officeDocument/2006/customXml" ds:itemID="{DE1716E8-FD42-4311-B814-BCBB1C840955}">
  <ds:schemaRefs>
    <ds:schemaRef ds:uri="http://schemas.microsoft.com/sharepoint/v3/contenttype/forms"/>
  </ds:schemaRefs>
</ds:datastoreItem>
</file>

<file path=customXml/itemProps3.xml><?xml version="1.0" encoding="utf-8"?>
<ds:datastoreItem xmlns:ds="http://schemas.openxmlformats.org/officeDocument/2006/customXml" ds:itemID="{A83A2CB4-D931-4B40-A249-71A7C9713E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4c6e02-051f-40a1-b9f6-47c6f7e76a54"/>
    <ds:schemaRef ds:uri="2bdafa86-7136-4540-9717-236ef00cc9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Centre Info</vt:lpstr>
      <vt:lpstr>Existing Qualification</vt:lpstr>
      <vt:lpstr>Request</vt:lpstr>
      <vt:lpstr>Rationale</vt:lpstr>
      <vt:lpstr>Table</vt:lpstr>
      <vt:lpstr>Selectors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Geoffrey Makstutis</dc:creator>
  <cp:keywords/>
  <dc:description/>
  <cp:lastModifiedBy>Yanni Petropoulos</cp:lastModifiedBy>
  <cp:revision/>
  <dcterms:created xsi:type="dcterms:W3CDTF">2020-07-21T16:57:20Z</dcterms:created>
  <dcterms:modified xsi:type="dcterms:W3CDTF">2024-11-20T13:31:03Z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0x0101003B232B569D16B64C991C1D4175D05DB6</vt:lpwstr>
  </property>
  <property fmtid="{D5CDD505-2E9C-101B-9397-08002B2CF9AE}" pid="3" name="MediaServiceImageTags">
    <vt:lpwstr/>
  </property>
</Properties>
</file>