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alibaba_e\Downloads\"/>
    </mc:Choice>
  </mc:AlternateContent>
  <xr:revisionPtr revIDLastSave="0" documentId="13_ncr:1_{E2326E6B-0CE1-4363-ABE2-267F0357392B}" xr6:coauthVersionLast="47" xr6:coauthVersionMax="47" xr10:uidLastSave="{00000000-0000-0000-0000-000000000000}"/>
  <workbookProtection workbookAlgorithmName="SHA-512" workbookHashValue="LYqCpOk7rqqKdnTO0XGrE96YninZM+2OkN3hvUxUQqrfC0LsjRN7Yj0xqzX/koDwLaS/8BBojWyAU6EvmtuX6g==" workbookSaltValue="9ua9/tWzO0jfTJ+c2YOgxA==" workbookSpinCount="100000" lockStructure="1"/>
  <bookViews>
    <workbookView xWindow="-120" yWindow="-120" windowWidth="29040" windowHeight="15840" activeTab="2" xr2:uid="{F08AA2BD-FAD2-4225-94B5-137AACCD1776}"/>
  </bookViews>
  <sheets>
    <sheet name="Requirements" sheetId="6" r:id="rId1"/>
    <sheet name="Marking Guidance" sheetId="7" r:id="rId2"/>
    <sheet name="Mark Records" sheetId="2" r:id="rId3"/>
    <sheet name="Totals" sheetId="5" r:id="rId4"/>
    <sheet name="data"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5" l="1"/>
  <c r="F4" i="5"/>
  <c r="F3" i="5"/>
  <c r="F2" i="5"/>
  <c r="D5" i="5"/>
  <c r="D4" i="5"/>
  <c r="D3" i="5"/>
  <c r="D2" i="5"/>
  <c r="D15" i="2"/>
  <c r="D13" i="2"/>
  <c r="D12" i="2"/>
  <c r="D10" i="2"/>
  <c r="D9" i="2"/>
  <c r="D3" i="2"/>
  <c r="D8" i="2"/>
  <c r="D7" i="2"/>
  <c r="D4" i="2"/>
  <c r="D6" i="2"/>
  <c r="D2" i="2"/>
  <c r="B4" i="5"/>
  <c r="F6" i="5" l="1"/>
  <c r="D6" i="5"/>
  <c r="B5" i="5"/>
  <c r="B3" i="5"/>
  <c r="B2" i="5"/>
  <c r="B6" i="5" l="1"/>
</calcChain>
</file>

<file path=xl/sharedStrings.xml><?xml version="1.0" encoding="utf-8"?>
<sst xmlns="http://schemas.openxmlformats.org/spreadsheetml/2006/main" count="174" uniqueCount="67">
  <si>
    <t>Page ref</t>
  </si>
  <si>
    <t>Comments</t>
  </si>
  <si>
    <t>Level</t>
  </si>
  <si>
    <t>Mark awarded</t>
  </si>
  <si>
    <t>Marks awarded</t>
  </si>
  <si>
    <t>Total</t>
  </si>
  <si>
    <t>/12</t>
  </si>
  <si>
    <t>Section</t>
  </si>
  <si>
    <t xml:space="preserve">You must complete this Candidate Assessment Booklet (CAB) for each candidate: </t>
  </si>
  <si>
    <t>Project submission</t>
  </si>
  <si>
    <t>The teacher responsible for overseeing the candidate's work must ensure this booket is completed for each candidate</t>
  </si>
  <si>
    <t>Photographic evidence of the completed outcomes</t>
  </si>
  <si>
    <t>Teacher annotation</t>
  </si>
  <si>
    <t xml:space="preserve">Each CAB should include teacher annotation indicating where the marks for each assessment criterion have been awarded, this should be page referenced to the candidate's folder. </t>
  </si>
  <si>
    <t xml:space="preserve">Comments relating to assistance given to the candidate and the authenticity of their work should be included in the teacher comments section of the tables. If the candidate needed to use specialist equipment or facilities outside of school/college then this should be recorded in the teacher comments section of the tables also. </t>
  </si>
  <si>
    <t>How to apply the assessment criteria</t>
  </si>
  <si>
    <t xml:space="preserve">The first stage is to decide which level the evidence should be placed in. To do this, use a 'best-fit' approach, deciding which level most closely describes the quality of the evidence. Where evidence displays characteristics from more than one level you must use the guidance below and your professional judgement to decide which level is most appropriate. Each descriptor in each level relates to a different skill(s). It is important to consider all of the skills equally when determining the correct level. Please note that a bullet (and its descriptor) does not relate to a 'mark' within a band. See below for futher guidance. </t>
  </si>
  <si>
    <t xml:space="preserve">After a level has been decided on, the next stage is to decide the mark within the level. </t>
  </si>
  <si>
    <t>You should be prepared to use the full range of marks available in a level and not restrict marks to the middle. You should start at the middle of the level (or the upper-middle marks if there is an even number of marks) and then move the mark up or down to find the best mark. To do this, you should take into account how far the evidence meets the requirements of the level</t>
  </si>
  <si>
    <t>1. Finding the right level</t>
  </si>
  <si>
    <t>2. Placing a mark within a level</t>
  </si>
  <si>
    <t>3. Three or more marks in a level</t>
  </si>
  <si>
    <t xml:space="preserve">If it meets the requirements fully, you should be prepared to award full marks within the level. The top mark in the level is used for evidence that is as good as can realistically be expected within that level. </t>
  </si>
  <si>
    <t xml:space="preserve">If it barely meets the requirements of the level, you should consider awarding marks at the bottom of the level. The bottom mark in the level is usually for evidence that is the weakest that can be expected at that level. Alternatively, be prepared to drop the mark to the top of the band below. </t>
  </si>
  <si>
    <t xml:space="preserve">The middle marks of the level are used for evidence that has a reasonable match to the requirements. This might represent a balance between some characteristics of the level that are fully met and others that are only barely met. In instances where there are two or more middle marks (e.g. levels containing 4 or more marks) the upper middle marks should be awarded for evidence that displays more characteristics towards fully meeting the criteria. The lower middle marks should be awarded for evidence that displats more characteristics towards barely meeting the criteria. </t>
  </si>
  <si>
    <t>4. Two or more marks in a level</t>
  </si>
  <si>
    <t xml:space="preserve">If it partially meets the requirements of the level, you should consider awarding marks at the bottom of the level. The bottom mark in the level is used for evidence that is the weakest that can be expected within that level. </t>
  </si>
  <si>
    <t>5. Grids with uneven mark distributions</t>
  </si>
  <si>
    <t xml:space="preserve">In some grids, a greater number of marks are placed within the middle and/or upper bands than the lower bands. In such instances, you must follow the relevant guidance above related to placing a mark in a level. For example, where the lower level contains 2 marks apply the 'two marks in a level' guidance, and where middle and/or upper levels contain 3 marks apply the 'three or more marks in a level' guidance. </t>
  </si>
  <si>
    <r>
      <t xml:space="preserve">The portfolio and CAB for each candidate in the sample </t>
    </r>
    <r>
      <rPr>
        <b/>
        <sz val="11"/>
        <color theme="1"/>
        <rFont val="Calibri"/>
        <family val="2"/>
        <scheme val="minor"/>
      </rPr>
      <t xml:space="preserve">must </t>
    </r>
    <r>
      <rPr>
        <sz val="11"/>
        <color theme="1"/>
        <rFont val="Calibri"/>
        <family val="2"/>
        <scheme val="minor"/>
      </rPr>
      <t xml:space="preserve">be sent by the date published in the Information Manual. This date will normally be in May of each examination year. </t>
    </r>
  </si>
  <si>
    <t>1 Identifying opportunities for design</t>
  </si>
  <si>
    <t>Identification of a design possibility
(Grid 1)
(AO1 1a 9 marks)</t>
  </si>
  <si>
    <t>Investigation of needs and research
(Grid 2)
(AO1 1a 15 marks)</t>
  </si>
  <si>
    <t>Specification
(Grid 3)
(AO1 1b 9 marks)</t>
  </si>
  <si>
    <t>2 Designing a prototype</t>
  </si>
  <si>
    <t>Design ideas
(Grid 4)
(AO2 9 marks)</t>
  </si>
  <si>
    <t>Development of design ideas
(Grid 5)
(AO2 9 marks)</t>
  </si>
  <si>
    <t>Final design solution
(Grid 6)
(AO1 3 marks, AO2 6 marks)</t>
  </si>
  <si>
    <t>Review of development and final idea
(Grid 7)
(AO3 1a 6 marks, AO3 1b 6 marks)</t>
  </si>
  <si>
    <t>Communication of design ideas
(Grid 8)
(AO2 6 marks)</t>
  </si>
  <si>
    <t>3 Making a final prototype</t>
  </si>
  <si>
    <t>Tools and equipment
(Grid 9)
(AO2 12 marks)</t>
  </si>
  <si>
    <t>4 Evaluating own design and prototype</t>
  </si>
  <si>
    <t>3 Making a prototype</t>
  </si>
  <si>
    <t>/33</t>
  </si>
  <si>
    <t>/45</t>
  </si>
  <si>
    <t>Moderator use only</t>
  </si>
  <si>
    <t>Team Leader use only</t>
  </si>
  <si>
    <t>The project consists of a portfolio and a prototype/proof of concept</t>
  </si>
  <si>
    <t xml:space="preserve">Photographic evidence of manufacture and completed outcomes(s) for the make section must be included in each candidate's portfolio and the same photo for the completed outcome(s) must be provided in a separate file to this Candidate Assessment Booklet. The quality of the photography must be sufficient to enable moderators to see the completed prototype/proof of concept clearly and in detail. </t>
  </si>
  <si>
    <r>
      <t xml:space="preserve">The teacher and candidates </t>
    </r>
    <r>
      <rPr>
        <b/>
        <sz val="11"/>
        <color theme="1"/>
        <rFont val="Calibri"/>
        <family val="2"/>
        <scheme val="minor"/>
      </rPr>
      <t>must</t>
    </r>
    <r>
      <rPr>
        <sz val="11"/>
        <color theme="1"/>
        <rFont val="Calibri"/>
        <family val="2"/>
        <scheme val="minor"/>
      </rPr>
      <t xml:space="preserve"> authenticate the work submitted by completing the separate declaration form</t>
    </r>
  </si>
  <si>
    <t>/30</t>
  </si>
  <si>
    <t>/120</t>
  </si>
  <si>
    <t>Testing and evaluation
(Grid 11)
(AO3 1a 3 marks, AO3 1b 3 marks,
AO3 2a 3 marks, AO3 2b 3 marks)</t>
  </si>
  <si>
    <t>Quality and Accuracy 
(Grid 10)
(AO2 18 marks)</t>
  </si>
  <si>
    <t xml:space="preserve">Level </t>
  </si>
  <si>
    <t>Marks</t>
  </si>
  <si>
    <t>Level 1</t>
  </si>
  <si>
    <t>Level 2</t>
  </si>
  <si>
    <t>Level 3</t>
  </si>
  <si>
    <t>Level 4</t>
  </si>
  <si>
    <t>Team Leader use only
(Pearson use only)</t>
  </si>
  <si>
    <t>Moderator use only
(Pearson use only)</t>
  </si>
  <si>
    <t>Moderator use only 
(Pearson use)</t>
  </si>
  <si>
    <t>Team Leader use only
(Pearson use)</t>
  </si>
  <si>
    <t>Candidate Name</t>
  </si>
  <si>
    <t>Candidate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</si>
</sst>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16"/>
      <color theme="1"/>
      <name val="Calibri"/>
      <family val="2"/>
      <scheme val="minor"/>
    </font>
    <font>
      <sz val="14"/>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46">
    <xf numFmtId="0" fontId="0" fillId="0" borderId="0" xfId="0"/>
    <xf numFmtId="0" fontId="0" fillId="0" borderId="1" xfId="0" applyBorder="1"/>
    <xf numFmtId="0" fontId="1" fillId="3" borderId="0" xfId="0" applyFont="1" applyFill="1"/>
    <xf numFmtId="0" fontId="0" fillId="3" borderId="0" xfId="0" applyFill="1"/>
    <xf numFmtId="0" fontId="1" fillId="2" borderId="1" xfId="0" applyFont="1" applyFill="1" applyBorder="1" applyAlignment="1">
      <alignment horizontal="left"/>
    </xf>
    <xf numFmtId="0" fontId="0" fillId="3" borderId="0" xfId="0" applyFill="1" applyAlignment="1"/>
    <xf numFmtId="0" fontId="0" fillId="3" borderId="0" xfId="0" applyFill="1" applyAlignment="1">
      <alignment horizontal="left" wrapText="1"/>
    </xf>
    <xf numFmtId="0" fontId="0" fillId="3" borderId="0" xfId="0" applyFill="1" applyBorder="1" applyAlignment="1">
      <alignment vertical="top" wrapText="1"/>
    </xf>
    <xf numFmtId="0" fontId="0" fillId="3" borderId="0" xfId="0" applyFill="1" applyBorder="1" applyAlignment="1"/>
    <xf numFmtId="0" fontId="1" fillId="3" borderId="0" xfId="0" applyFont="1" applyFill="1" applyBorder="1"/>
    <xf numFmtId="0" fontId="0" fillId="3" borderId="0" xfId="0" applyFill="1" applyBorder="1" applyAlignment="1">
      <alignment vertical="top"/>
    </xf>
    <xf numFmtId="0" fontId="1" fillId="2" borderId="1" xfId="0" applyFont="1" applyFill="1" applyBorder="1" applyAlignment="1">
      <alignment horizontal="center"/>
    </xf>
    <xf numFmtId="0" fontId="0" fillId="3" borderId="0" xfId="0" applyFill="1" applyBorder="1" applyAlignment="1">
      <alignment horizontal="left"/>
    </xf>
    <xf numFmtId="0" fontId="1" fillId="2" borderId="1" xfId="0" applyFont="1" applyFill="1" applyBorder="1" applyAlignment="1"/>
    <xf numFmtId="0" fontId="1" fillId="0" borderId="1" xfId="0" applyFont="1" applyBorder="1" applyAlignment="1"/>
    <xf numFmtId="0" fontId="0" fillId="0" borderId="1" xfId="0" applyFont="1" applyFill="1" applyBorder="1" applyAlignment="1"/>
    <xf numFmtId="0" fontId="0" fillId="0" borderId="1" xfId="0" applyBorder="1" applyAlignment="1">
      <alignment horizontal="left"/>
    </xf>
    <xf numFmtId="0" fontId="0" fillId="0" borderId="0" xfId="0" applyAlignment="1">
      <alignment horizontal="center"/>
    </xf>
    <xf numFmtId="0" fontId="0" fillId="0" borderId="0" xfId="0" applyAlignment="1">
      <alignment vertical="center"/>
    </xf>
    <xf numFmtId="0" fontId="1" fillId="2" borderId="1" xfId="0" applyFont="1" applyFill="1" applyBorder="1" applyAlignment="1">
      <alignment vertical="center"/>
    </xf>
    <xf numFmtId="0" fontId="1" fillId="2" borderId="1" xfId="0" applyFont="1" applyFill="1" applyBorder="1" applyAlignment="1">
      <alignment horizontal="left"/>
    </xf>
    <xf numFmtId="0" fontId="1" fillId="0" borderId="2" xfId="0" applyFont="1" applyFill="1" applyBorder="1" applyAlignment="1"/>
    <xf numFmtId="0" fontId="1" fillId="0" borderId="0" xfId="0" applyFont="1" applyFill="1" applyBorder="1" applyAlignment="1"/>
    <xf numFmtId="0" fontId="1" fillId="3" borderId="0" xfId="0" applyFont="1" applyFill="1" applyBorder="1" applyAlignment="1"/>
    <xf numFmtId="0" fontId="0" fillId="0" borderId="1" xfId="0" applyBorder="1" applyAlignment="1" applyProtection="1">
      <alignment wrapText="1"/>
      <protection locked="0"/>
    </xf>
    <xf numFmtId="0" fontId="0" fillId="0" borderId="1" xfId="0" applyBorder="1" applyAlignment="1" applyProtection="1">
      <alignment vertical="center" wrapText="1"/>
      <protection locked="0"/>
    </xf>
    <xf numFmtId="0" fontId="1" fillId="0" borderId="0" xfId="0" applyFont="1"/>
    <xf numFmtId="0" fontId="1" fillId="2" borderId="1" xfId="0" applyFont="1" applyFill="1" applyBorder="1" applyAlignment="1">
      <alignment horizontal="center" wrapText="1"/>
    </xf>
    <xf numFmtId="0" fontId="0" fillId="4" borderId="1" xfId="0" applyFill="1" applyBorder="1" applyAlignment="1" applyProtection="1">
      <alignment horizontal="center" vertical="center"/>
      <protection locked="0"/>
    </xf>
    <xf numFmtId="0" fontId="0" fillId="4" borderId="1" xfId="0" applyFill="1" applyBorder="1" applyAlignment="1">
      <alignment horizontal="center" vertical="center"/>
    </xf>
    <xf numFmtId="0" fontId="0" fillId="4" borderId="1" xfId="0" applyFill="1" applyBorder="1" applyAlignment="1" applyProtection="1">
      <alignment horizontal="center" vertical="center" wrapText="1"/>
    </xf>
    <xf numFmtId="0" fontId="0" fillId="4" borderId="1" xfId="0" applyFont="1" applyFill="1" applyBorder="1" applyAlignment="1">
      <alignment vertical="center" wrapText="1"/>
    </xf>
    <xf numFmtId="0" fontId="0" fillId="4" borderId="1" xfId="0" applyFill="1" applyBorder="1" applyAlignment="1">
      <alignment horizontal="left" vertical="center" wrapText="1"/>
    </xf>
    <xf numFmtId="0" fontId="0" fillId="4" borderId="1" xfId="0" applyFill="1" applyBorder="1" applyAlignment="1">
      <alignment vertical="center" wrapText="1"/>
    </xf>
    <xf numFmtId="0" fontId="0" fillId="4" borderId="0" xfId="0" applyFill="1" applyAlignment="1">
      <alignment wrapText="1"/>
    </xf>
    <xf numFmtId="0" fontId="2" fillId="5" borderId="1" xfId="0" applyFont="1" applyFill="1" applyBorder="1" applyAlignment="1">
      <alignment horizontal="center" vertical="center"/>
    </xf>
    <xf numFmtId="0" fontId="0" fillId="4" borderId="1" xfId="0" applyFill="1" applyBorder="1" applyAlignment="1" applyProtection="1">
      <alignment horizontal="right"/>
    </xf>
    <xf numFmtId="0" fontId="1" fillId="4" borderId="1" xfId="0" applyFont="1" applyFill="1" applyBorder="1" applyAlignment="1"/>
    <xf numFmtId="0" fontId="0" fillId="4" borderId="1" xfId="0" applyFill="1" applyBorder="1" applyAlignment="1">
      <alignment horizontal="right"/>
    </xf>
    <xf numFmtId="0" fontId="2" fillId="6"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0" fillId="4" borderId="1" xfId="0" applyFill="1" applyBorder="1" applyProtection="1">
      <protection locked="0"/>
    </xf>
    <xf numFmtId="0" fontId="1" fillId="2" borderId="1" xfId="0" applyFont="1" applyFill="1" applyBorder="1" applyAlignment="1">
      <alignment horizontal="left"/>
    </xf>
    <xf numFmtId="0" fontId="0" fillId="3" borderId="1" xfId="0" applyFill="1" applyBorder="1" applyAlignment="1">
      <alignment horizontal="left" wrapText="1"/>
    </xf>
    <xf numFmtId="0" fontId="0" fillId="3" borderId="1" xfId="0" applyFill="1" applyBorder="1" applyAlignment="1">
      <alignment horizontal="left"/>
    </xf>
    <xf numFmtId="0" fontId="0" fillId="3" borderId="1" xfId="0"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264584</xdr:colOff>
      <xdr:row>0</xdr:row>
      <xdr:rowOff>0</xdr:rowOff>
    </xdr:from>
    <xdr:to>
      <xdr:col>12</xdr:col>
      <xdr:colOff>60749</xdr:colOff>
      <xdr:row>4</xdr:row>
      <xdr:rowOff>10583</xdr:rowOff>
    </xdr:to>
    <xdr:pic>
      <xdr:nvPicPr>
        <xdr:cNvPr id="2" name="image1.png">
          <a:extLst>
            <a:ext uri="{FF2B5EF4-FFF2-40B4-BE49-F238E27FC236}">
              <a16:creationId xmlns:a16="http://schemas.microsoft.com/office/drawing/2014/main" id="{F8588F27-0BD8-4023-BD02-4352B1BE5117}"/>
            </a:ext>
          </a:extLst>
        </xdr:cNvPr>
        <xdr:cNvPicPr/>
      </xdr:nvPicPr>
      <xdr:blipFill>
        <a:blip xmlns:r="http://schemas.openxmlformats.org/officeDocument/2006/relationships" r:embed="rId1" cstate="print"/>
        <a:stretch>
          <a:fillRect/>
        </a:stretch>
      </xdr:blipFill>
      <xdr:spPr>
        <a:xfrm>
          <a:off x="5789084" y="0"/>
          <a:ext cx="1637665" cy="7725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E003F-898B-4691-9D85-A09F06841D0D}">
  <dimension ref="A1:L25"/>
  <sheetViews>
    <sheetView zoomScale="90" zoomScaleNormal="90" workbookViewId="0">
      <selection activeCell="A23" sqref="A23:L25"/>
    </sheetView>
  </sheetViews>
  <sheetFormatPr defaultColWidth="9.140625" defaultRowHeight="15" x14ac:dyDescent="0.25"/>
  <cols>
    <col min="1" max="16384" width="9.140625" style="3"/>
  </cols>
  <sheetData>
    <row r="1" spans="1:12" x14ac:dyDescent="0.25">
      <c r="A1" s="42" t="s">
        <v>8</v>
      </c>
      <c r="B1" s="42"/>
      <c r="C1" s="42"/>
      <c r="D1" s="42"/>
      <c r="E1" s="42"/>
      <c r="F1" s="42"/>
      <c r="G1" s="42"/>
      <c r="H1" s="42"/>
      <c r="I1" s="23"/>
      <c r="J1" s="23"/>
      <c r="K1" s="22"/>
    </row>
    <row r="3" spans="1:12" x14ac:dyDescent="0.25">
      <c r="A3" s="2" t="s">
        <v>9</v>
      </c>
    </row>
    <row r="4" spans="1:12" x14ac:dyDescent="0.25">
      <c r="A4" s="2"/>
    </row>
    <row r="6" spans="1:12" x14ac:dyDescent="0.25">
      <c r="A6" s="44" t="s">
        <v>48</v>
      </c>
      <c r="B6" s="44"/>
      <c r="C6" s="44"/>
      <c r="D6" s="44"/>
      <c r="E6" s="44"/>
      <c r="F6" s="44"/>
      <c r="G6" s="44"/>
      <c r="H6" s="44"/>
      <c r="I6" s="44"/>
      <c r="J6" s="44"/>
      <c r="K6" s="44"/>
      <c r="L6" s="44"/>
    </row>
    <row r="7" spans="1:12" x14ac:dyDescent="0.25">
      <c r="A7" s="44" t="s">
        <v>10</v>
      </c>
      <c r="B7" s="44"/>
      <c r="C7" s="44"/>
      <c r="D7" s="44"/>
      <c r="E7" s="44"/>
      <c r="F7" s="44"/>
      <c r="G7" s="44"/>
      <c r="H7" s="44"/>
      <c r="I7" s="44"/>
      <c r="J7" s="44"/>
      <c r="K7" s="44"/>
      <c r="L7" s="44"/>
    </row>
    <row r="8" spans="1:12" x14ac:dyDescent="0.25">
      <c r="A8" s="43" t="s">
        <v>50</v>
      </c>
      <c r="B8" s="44"/>
      <c r="C8" s="44"/>
      <c r="D8" s="44"/>
      <c r="E8" s="44"/>
      <c r="F8" s="44"/>
      <c r="G8" s="44"/>
      <c r="H8" s="44"/>
      <c r="I8" s="44"/>
      <c r="J8" s="44"/>
      <c r="K8" s="44"/>
      <c r="L8" s="44"/>
    </row>
    <row r="9" spans="1:12" ht="15" customHeight="1" x14ac:dyDescent="0.25">
      <c r="A9" s="43" t="s">
        <v>29</v>
      </c>
      <c r="B9" s="43"/>
      <c r="C9" s="43"/>
      <c r="D9" s="43"/>
      <c r="E9" s="43"/>
      <c r="F9" s="43"/>
      <c r="G9" s="43"/>
      <c r="H9" s="43"/>
      <c r="I9" s="43"/>
      <c r="J9" s="43"/>
      <c r="K9" s="43"/>
      <c r="L9" s="43"/>
    </row>
    <row r="10" spans="1:12" ht="15" customHeight="1" x14ac:dyDescent="0.25">
      <c r="A10" s="43"/>
      <c r="B10" s="43"/>
      <c r="C10" s="43"/>
      <c r="D10" s="43"/>
      <c r="E10" s="43"/>
      <c r="F10" s="43"/>
      <c r="G10" s="43"/>
      <c r="H10" s="43"/>
      <c r="I10" s="43"/>
      <c r="J10" s="43"/>
      <c r="K10" s="43"/>
      <c r="L10" s="43"/>
    </row>
    <row r="11" spans="1:12" ht="15" customHeight="1" x14ac:dyDescent="0.25">
      <c r="A11" s="12"/>
      <c r="B11" s="12"/>
      <c r="C11" s="12"/>
      <c r="D11" s="12"/>
      <c r="E11" s="12"/>
      <c r="F11" s="12"/>
      <c r="G11" s="12"/>
      <c r="H11" s="12"/>
      <c r="I11" s="12"/>
      <c r="J11" s="12"/>
      <c r="K11" s="12"/>
      <c r="L11" s="12"/>
    </row>
    <row r="12" spans="1:12" x14ac:dyDescent="0.25">
      <c r="A12" s="2" t="s">
        <v>11</v>
      </c>
    </row>
    <row r="14" spans="1:12" x14ac:dyDescent="0.25">
      <c r="A14" s="43" t="s">
        <v>49</v>
      </c>
      <c r="B14" s="43"/>
      <c r="C14" s="43"/>
      <c r="D14" s="43"/>
      <c r="E14" s="43"/>
      <c r="F14" s="43"/>
      <c r="G14" s="43"/>
      <c r="H14" s="43"/>
      <c r="I14" s="43"/>
      <c r="J14" s="43"/>
      <c r="K14" s="43"/>
      <c r="L14" s="43"/>
    </row>
    <row r="15" spans="1:12" x14ac:dyDescent="0.25">
      <c r="A15" s="43"/>
      <c r="B15" s="43"/>
      <c r="C15" s="43"/>
      <c r="D15" s="43"/>
      <c r="E15" s="43"/>
      <c r="F15" s="43"/>
      <c r="G15" s="43"/>
      <c r="H15" s="43"/>
      <c r="I15" s="43"/>
      <c r="J15" s="43"/>
      <c r="K15" s="43"/>
      <c r="L15" s="43"/>
    </row>
    <row r="16" spans="1:12" x14ac:dyDescent="0.25">
      <c r="A16" s="43"/>
      <c r="B16" s="43"/>
      <c r="C16" s="43"/>
      <c r="D16" s="43"/>
      <c r="E16" s="43"/>
      <c r="F16" s="43"/>
      <c r="G16" s="43"/>
      <c r="H16" s="43"/>
      <c r="I16" s="43"/>
      <c r="J16" s="43"/>
      <c r="K16" s="43"/>
      <c r="L16" s="43"/>
    </row>
    <row r="17" spans="1:12" x14ac:dyDescent="0.25">
      <c r="A17" s="43"/>
      <c r="B17" s="43"/>
      <c r="C17" s="43"/>
      <c r="D17" s="43"/>
      <c r="E17" s="43"/>
      <c r="F17" s="43"/>
      <c r="G17" s="43"/>
      <c r="H17" s="43"/>
      <c r="I17" s="43"/>
      <c r="J17" s="43"/>
      <c r="K17" s="43"/>
      <c r="L17" s="43"/>
    </row>
    <row r="19" spans="1:12" x14ac:dyDescent="0.25">
      <c r="A19" s="2" t="s">
        <v>12</v>
      </c>
    </row>
    <row r="21" spans="1:12" x14ac:dyDescent="0.25">
      <c r="A21" s="43" t="s">
        <v>13</v>
      </c>
      <c r="B21" s="43"/>
      <c r="C21" s="43"/>
      <c r="D21" s="43"/>
      <c r="E21" s="43"/>
      <c r="F21" s="43"/>
      <c r="G21" s="43"/>
      <c r="H21" s="43"/>
      <c r="I21" s="43"/>
      <c r="J21" s="43"/>
      <c r="K21" s="43"/>
      <c r="L21" s="43"/>
    </row>
    <row r="22" spans="1:12" x14ac:dyDescent="0.25">
      <c r="A22" s="43"/>
      <c r="B22" s="43"/>
      <c r="C22" s="43"/>
      <c r="D22" s="43"/>
      <c r="E22" s="43"/>
      <c r="F22" s="43"/>
      <c r="G22" s="43"/>
      <c r="H22" s="43"/>
      <c r="I22" s="43"/>
      <c r="J22" s="43"/>
      <c r="K22" s="43"/>
      <c r="L22" s="43"/>
    </row>
    <row r="23" spans="1:12" x14ac:dyDescent="0.25">
      <c r="A23" s="43" t="s">
        <v>14</v>
      </c>
      <c r="B23" s="43"/>
      <c r="C23" s="43"/>
      <c r="D23" s="43"/>
      <c r="E23" s="43"/>
      <c r="F23" s="43"/>
      <c r="G23" s="43"/>
      <c r="H23" s="43"/>
      <c r="I23" s="43"/>
      <c r="J23" s="43"/>
      <c r="K23" s="43"/>
      <c r="L23" s="43"/>
    </row>
    <row r="24" spans="1:12" x14ac:dyDescent="0.25">
      <c r="A24" s="43"/>
      <c r="B24" s="43"/>
      <c r="C24" s="43"/>
      <c r="D24" s="43"/>
      <c r="E24" s="43"/>
      <c r="F24" s="43"/>
      <c r="G24" s="43"/>
      <c r="H24" s="43"/>
      <c r="I24" s="43"/>
      <c r="J24" s="43"/>
      <c r="K24" s="43"/>
      <c r="L24" s="43"/>
    </row>
    <row r="25" spans="1:12" x14ac:dyDescent="0.25">
      <c r="A25" s="43"/>
      <c r="B25" s="43"/>
      <c r="C25" s="43"/>
      <c r="D25" s="43"/>
      <c r="E25" s="43"/>
      <c r="F25" s="43"/>
      <c r="G25" s="43"/>
      <c r="H25" s="43"/>
      <c r="I25" s="43"/>
      <c r="J25" s="43"/>
      <c r="K25" s="43"/>
      <c r="L25" s="43"/>
    </row>
  </sheetData>
  <sheetProtection algorithmName="SHA-512" hashValue="qnc3sUiZtb50tjg80TcNVyG7hrx3AxJx7KZGtZGRekAB7IxSk3ymzkVGnHng+p1dlECXtAd0AzTHIiyGZ3tJcQ==" saltValue="pPogHTcAMHCOmWq4KjXxhA==" spinCount="100000" sheet="1" objects="1" scenarios="1"/>
  <mergeCells count="8">
    <mergeCell ref="A1:H1"/>
    <mergeCell ref="A23:L25"/>
    <mergeCell ref="A8:L8"/>
    <mergeCell ref="A14:L17"/>
    <mergeCell ref="A21:L22"/>
    <mergeCell ref="A6:L6"/>
    <mergeCell ref="A7:L7"/>
    <mergeCell ref="A9:L10"/>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3278D-998F-4832-A4E0-F74AA0504F12}">
  <dimension ref="A1:T30"/>
  <sheetViews>
    <sheetView zoomScale="90" zoomScaleNormal="90" workbookViewId="0">
      <selection activeCell="P15" sqref="P15"/>
    </sheetView>
  </sheetViews>
  <sheetFormatPr defaultColWidth="9.140625" defaultRowHeight="15" x14ac:dyDescent="0.25"/>
  <cols>
    <col min="1" max="7" width="9.140625" style="3"/>
    <col min="8" max="8" width="14.7109375" style="3" customWidth="1"/>
    <col min="9" max="19" width="9.140625" style="3"/>
    <col min="20" max="20" width="10.5703125" style="3" customWidth="1"/>
    <col min="21" max="16384" width="9.140625" style="3"/>
  </cols>
  <sheetData>
    <row r="1" spans="1:20" x14ac:dyDescent="0.25">
      <c r="A1" s="42" t="s">
        <v>15</v>
      </c>
      <c r="B1" s="42"/>
      <c r="C1" s="42"/>
      <c r="D1" s="42"/>
      <c r="J1" s="2" t="s">
        <v>21</v>
      </c>
    </row>
    <row r="3" spans="1:20" ht="15" customHeight="1" x14ac:dyDescent="0.25">
      <c r="A3" s="2" t="s">
        <v>19</v>
      </c>
      <c r="J3" s="43" t="s">
        <v>22</v>
      </c>
      <c r="K3" s="43"/>
      <c r="L3" s="43"/>
      <c r="M3" s="43"/>
      <c r="N3" s="43"/>
      <c r="O3" s="43"/>
      <c r="P3" s="43"/>
      <c r="Q3" s="43"/>
      <c r="R3" s="43"/>
      <c r="S3" s="43"/>
      <c r="T3" s="43"/>
    </row>
    <row r="4" spans="1:20" x14ac:dyDescent="0.25">
      <c r="J4" s="43"/>
      <c r="K4" s="43"/>
      <c r="L4" s="43"/>
      <c r="M4" s="43"/>
      <c r="N4" s="43"/>
      <c r="O4" s="43"/>
      <c r="P4" s="43"/>
      <c r="Q4" s="43"/>
      <c r="R4" s="43"/>
      <c r="S4" s="43"/>
      <c r="T4" s="43"/>
    </row>
    <row r="5" spans="1:20" ht="15" customHeight="1" x14ac:dyDescent="0.25">
      <c r="A5" s="45" t="s">
        <v>16</v>
      </c>
      <c r="B5" s="45"/>
      <c r="C5" s="45"/>
      <c r="D5" s="45"/>
      <c r="E5" s="45"/>
      <c r="F5" s="45"/>
      <c r="G5" s="45"/>
      <c r="H5" s="45"/>
      <c r="I5" s="5"/>
      <c r="J5" s="43" t="s">
        <v>23</v>
      </c>
      <c r="K5" s="43"/>
      <c r="L5" s="43"/>
      <c r="M5" s="43"/>
      <c r="N5" s="43"/>
      <c r="O5" s="43"/>
      <c r="P5" s="43"/>
      <c r="Q5" s="43"/>
      <c r="R5" s="43"/>
      <c r="S5" s="43"/>
      <c r="T5" s="43"/>
    </row>
    <row r="6" spans="1:20" ht="15" customHeight="1" x14ac:dyDescent="0.25">
      <c r="A6" s="45"/>
      <c r="B6" s="45"/>
      <c r="C6" s="45"/>
      <c r="D6" s="45"/>
      <c r="E6" s="45"/>
      <c r="F6" s="45"/>
      <c r="G6" s="45"/>
      <c r="H6" s="45"/>
      <c r="I6" s="5"/>
      <c r="J6" s="43"/>
      <c r="K6" s="43"/>
      <c r="L6" s="43"/>
      <c r="M6" s="43"/>
      <c r="N6" s="43"/>
      <c r="O6" s="43"/>
      <c r="P6" s="43"/>
      <c r="Q6" s="43"/>
      <c r="R6" s="43"/>
      <c r="S6" s="43"/>
      <c r="T6" s="43"/>
    </row>
    <row r="7" spans="1:20" x14ac:dyDescent="0.25">
      <c r="A7" s="45"/>
      <c r="B7" s="45"/>
      <c r="C7" s="45"/>
      <c r="D7" s="45"/>
      <c r="E7" s="45"/>
      <c r="F7" s="45"/>
      <c r="G7" s="45"/>
      <c r="H7" s="45"/>
      <c r="I7" s="5"/>
      <c r="J7" s="43" t="s">
        <v>24</v>
      </c>
      <c r="K7" s="43"/>
      <c r="L7" s="43"/>
      <c r="M7" s="43"/>
      <c r="N7" s="43"/>
      <c r="O7" s="43"/>
      <c r="P7" s="43"/>
      <c r="Q7" s="43"/>
      <c r="R7" s="43"/>
      <c r="S7" s="43"/>
      <c r="T7" s="43"/>
    </row>
    <row r="8" spans="1:20" x14ac:dyDescent="0.25">
      <c r="A8" s="45"/>
      <c r="B8" s="45"/>
      <c r="C8" s="45"/>
      <c r="D8" s="45"/>
      <c r="E8" s="45"/>
      <c r="F8" s="45"/>
      <c r="G8" s="45"/>
      <c r="H8" s="45"/>
      <c r="I8" s="5"/>
      <c r="J8" s="43"/>
      <c r="K8" s="43"/>
      <c r="L8" s="43"/>
      <c r="M8" s="43"/>
      <c r="N8" s="43"/>
      <c r="O8" s="43"/>
      <c r="P8" s="43"/>
      <c r="Q8" s="43"/>
      <c r="R8" s="43"/>
      <c r="S8" s="43"/>
      <c r="T8" s="43"/>
    </row>
    <row r="9" spans="1:20" ht="15" customHeight="1" x14ac:dyDescent="0.25">
      <c r="A9" s="45"/>
      <c r="B9" s="45"/>
      <c r="C9" s="45"/>
      <c r="D9" s="45"/>
      <c r="E9" s="45"/>
      <c r="F9" s="45"/>
      <c r="G9" s="45"/>
      <c r="H9" s="45"/>
      <c r="I9" s="6"/>
      <c r="J9" s="43"/>
      <c r="K9" s="43"/>
      <c r="L9" s="43"/>
      <c r="M9" s="43"/>
      <c r="N9" s="43"/>
      <c r="O9" s="43"/>
      <c r="P9" s="43"/>
      <c r="Q9" s="43"/>
      <c r="R9" s="43"/>
      <c r="S9" s="43"/>
      <c r="T9" s="43"/>
    </row>
    <row r="10" spans="1:20" x14ac:dyDescent="0.25">
      <c r="A10" s="45"/>
      <c r="B10" s="45"/>
      <c r="C10" s="45"/>
      <c r="D10" s="45"/>
      <c r="E10" s="45"/>
      <c r="F10" s="45"/>
      <c r="G10" s="45"/>
      <c r="H10" s="45"/>
      <c r="I10" s="6"/>
      <c r="J10" s="43"/>
      <c r="K10" s="43"/>
      <c r="L10" s="43"/>
      <c r="M10" s="43"/>
      <c r="N10" s="43"/>
      <c r="O10" s="43"/>
      <c r="P10" s="43"/>
      <c r="Q10" s="43"/>
      <c r="R10" s="43"/>
      <c r="S10" s="43"/>
      <c r="T10" s="43"/>
    </row>
    <row r="11" spans="1:20" x14ac:dyDescent="0.25">
      <c r="A11" s="45"/>
      <c r="B11" s="45"/>
      <c r="C11" s="45"/>
      <c r="D11" s="45"/>
      <c r="E11" s="45"/>
      <c r="F11" s="45"/>
      <c r="G11" s="45"/>
      <c r="H11" s="45"/>
      <c r="I11" s="6"/>
      <c r="J11" s="43"/>
      <c r="K11" s="43"/>
      <c r="L11" s="43"/>
      <c r="M11" s="43"/>
      <c r="N11" s="43"/>
      <c r="O11" s="43"/>
      <c r="P11" s="43"/>
      <c r="Q11" s="43"/>
      <c r="R11" s="43"/>
      <c r="S11" s="43"/>
      <c r="T11" s="43"/>
    </row>
    <row r="12" spans="1:20" x14ac:dyDescent="0.25">
      <c r="A12" s="45"/>
      <c r="B12" s="45"/>
      <c r="C12" s="45"/>
      <c r="D12" s="45"/>
      <c r="E12" s="45"/>
      <c r="F12" s="45"/>
      <c r="G12" s="45"/>
      <c r="H12" s="45"/>
      <c r="I12" s="6"/>
      <c r="J12" s="43"/>
      <c r="K12" s="43"/>
      <c r="L12" s="43"/>
      <c r="M12" s="43"/>
      <c r="N12" s="43"/>
      <c r="O12" s="43"/>
      <c r="P12" s="43"/>
      <c r="Q12" s="43"/>
      <c r="R12" s="43"/>
      <c r="S12" s="43"/>
      <c r="T12" s="43"/>
    </row>
    <row r="13" spans="1:20" x14ac:dyDescent="0.25">
      <c r="A13" s="7"/>
      <c r="B13" s="7"/>
      <c r="C13" s="7"/>
      <c r="D13" s="7"/>
      <c r="E13" s="7"/>
      <c r="F13" s="7"/>
      <c r="G13" s="7"/>
      <c r="H13" s="7"/>
      <c r="I13" s="6"/>
      <c r="J13" s="8"/>
      <c r="K13" s="8"/>
      <c r="L13" s="8"/>
      <c r="M13" s="8"/>
      <c r="N13" s="8"/>
      <c r="O13" s="8"/>
      <c r="P13" s="8"/>
      <c r="Q13" s="8"/>
      <c r="R13" s="8"/>
      <c r="S13" s="8"/>
    </row>
    <row r="14" spans="1:20" x14ac:dyDescent="0.25">
      <c r="A14" s="9" t="s">
        <v>20</v>
      </c>
      <c r="B14" s="10"/>
      <c r="C14" s="10"/>
      <c r="D14" s="10"/>
      <c r="E14" s="10"/>
      <c r="F14" s="10"/>
      <c r="G14" s="10"/>
      <c r="H14" s="10"/>
      <c r="J14" s="2" t="s">
        <v>25</v>
      </c>
      <c r="K14" s="8"/>
      <c r="L14" s="8"/>
      <c r="M14" s="8"/>
      <c r="N14" s="8"/>
      <c r="O14" s="8"/>
      <c r="P14" s="8"/>
      <c r="Q14" s="8"/>
      <c r="R14" s="8"/>
      <c r="S14" s="8"/>
    </row>
    <row r="15" spans="1:20" x14ac:dyDescent="0.25">
      <c r="A15" s="10"/>
      <c r="B15" s="10"/>
      <c r="C15" s="10"/>
      <c r="D15" s="10"/>
      <c r="E15" s="10"/>
      <c r="F15" s="10"/>
      <c r="G15" s="10"/>
      <c r="H15" s="10"/>
      <c r="I15" s="6"/>
      <c r="J15" s="6"/>
      <c r="K15" s="6"/>
      <c r="L15" s="6"/>
      <c r="M15" s="6"/>
      <c r="N15" s="6"/>
      <c r="O15" s="6"/>
    </row>
    <row r="16" spans="1:20" x14ac:dyDescent="0.25">
      <c r="A16" s="43" t="s">
        <v>17</v>
      </c>
      <c r="B16" s="43"/>
      <c r="C16" s="43"/>
      <c r="D16" s="43"/>
      <c r="E16" s="43"/>
      <c r="F16" s="43"/>
      <c r="G16" s="43"/>
      <c r="H16" s="43"/>
      <c r="I16" s="6"/>
      <c r="J16" s="43" t="s">
        <v>22</v>
      </c>
      <c r="K16" s="43"/>
      <c r="L16" s="43"/>
      <c r="M16" s="43"/>
      <c r="N16" s="43"/>
      <c r="O16" s="43"/>
      <c r="P16" s="43"/>
      <c r="Q16" s="43"/>
      <c r="R16" s="43"/>
      <c r="S16" s="43"/>
      <c r="T16" s="43"/>
    </row>
    <row r="17" spans="1:20" ht="15" customHeight="1" x14ac:dyDescent="0.25">
      <c r="A17" s="45" t="s">
        <v>18</v>
      </c>
      <c r="B17" s="45"/>
      <c r="C17" s="45"/>
      <c r="D17" s="45"/>
      <c r="E17" s="45"/>
      <c r="F17" s="45"/>
      <c r="G17" s="45"/>
      <c r="H17" s="45"/>
      <c r="J17" s="43"/>
      <c r="K17" s="43"/>
      <c r="L17" s="43"/>
      <c r="M17" s="43"/>
      <c r="N17" s="43"/>
      <c r="O17" s="43"/>
      <c r="P17" s="43"/>
      <c r="Q17" s="43"/>
      <c r="R17" s="43"/>
      <c r="S17" s="43"/>
      <c r="T17" s="43"/>
    </row>
    <row r="18" spans="1:20" x14ac:dyDescent="0.25">
      <c r="A18" s="45"/>
      <c r="B18" s="45"/>
      <c r="C18" s="45"/>
      <c r="D18" s="45"/>
      <c r="E18" s="45"/>
      <c r="F18" s="45"/>
      <c r="G18" s="45"/>
      <c r="H18" s="45"/>
      <c r="J18" s="43" t="s">
        <v>26</v>
      </c>
      <c r="K18" s="43"/>
      <c r="L18" s="43"/>
      <c r="M18" s="43"/>
      <c r="N18" s="43"/>
      <c r="O18" s="43"/>
      <c r="P18" s="43"/>
      <c r="Q18" s="43"/>
      <c r="R18" s="43"/>
      <c r="S18" s="43"/>
      <c r="T18" s="43"/>
    </row>
    <row r="19" spans="1:20" x14ac:dyDescent="0.25">
      <c r="A19" s="45"/>
      <c r="B19" s="45"/>
      <c r="C19" s="45"/>
      <c r="D19" s="45"/>
      <c r="E19" s="45"/>
      <c r="F19" s="45"/>
      <c r="G19" s="45"/>
      <c r="H19" s="45"/>
      <c r="J19" s="43"/>
      <c r="K19" s="43"/>
      <c r="L19" s="43"/>
      <c r="M19" s="43"/>
      <c r="N19" s="43"/>
      <c r="O19" s="43"/>
      <c r="P19" s="43"/>
      <c r="Q19" s="43"/>
      <c r="R19" s="43"/>
      <c r="S19" s="43"/>
      <c r="T19" s="43"/>
    </row>
    <row r="20" spans="1:20" x14ac:dyDescent="0.25">
      <c r="A20" s="45"/>
      <c r="B20" s="45"/>
      <c r="C20" s="45"/>
      <c r="D20" s="45"/>
      <c r="E20" s="45"/>
      <c r="F20" s="45"/>
      <c r="G20" s="45"/>
      <c r="H20" s="45"/>
    </row>
    <row r="21" spans="1:20" x14ac:dyDescent="0.25">
      <c r="A21" s="45"/>
      <c r="B21" s="45"/>
      <c r="C21" s="45"/>
      <c r="D21" s="45"/>
      <c r="E21" s="45"/>
      <c r="F21" s="45"/>
      <c r="G21" s="45"/>
      <c r="H21" s="45"/>
      <c r="J21" s="2" t="s">
        <v>27</v>
      </c>
    </row>
    <row r="22" spans="1:20" x14ac:dyDescent="0.25">
      <c r="A22" s="10"/>
      <c r="B22" s="10"/>
      <c r="C22" s="10"/>
      <c r="D22" s="10"/>
      <c r="E22" s="10"/>
      <c r="F22" s="10"/>
      <c r="G22" s="10"/>
      <c r="H22" s="10"/>
    </row>
    <row r="23" spans="1:20" x14ac:dyDescent="0.25">
      <c r="A23" s="10"/>
      <c r="B23" s="10"/>
      <c r="C23" s="10"/>
      <c r="D23" s="10"/>
      <c r="E23" s="10"/>
      <c r="F23" s="10"/>
      <c r="G23" s="10"/>
      <c r="H23" s="10"/>
      <c r="J23" s="43" t="s">
        <v>28</v>
      </c>
      <c r="K23" s="43"/>
      <c r="L23" s="43"/>
      <c r="M23" s="43"/>
      <c r="N23" s="43"/>
      <c r="O23" s="43"/>
      <c r="P23" s="43"/>
      <c r="Q23" s="43"/>
      <c r="R23" s="43"/>
      <c r="S23" s="43"/>
      <c r="T23" s="43"/>
    </row>
    <row r="24" spans="1:20" x14ac:dyDescent="0.25">
      <c r="A24" s="10"/>
      <c r="B24" s="10"/>
      <c r="C24" s="10"/>
      <c r="D24" s="10"/>
      <c r="E24" s="10"/>
      <c r="F24" s="10"/>
      <c r="G24" s="10"/>
      <c r="H24" s="10"/>
      <c r="J24" s="43"/>
      <c r="K24" s="43"/>
      <c r="L24" s="43"/>
      <c r="M24" s="43"/>
      <c r="N24" s="43"/>
      <c r="O24" s="43"/>
      <c r="P24" s="43"/>
      <c r="Q24" s="43"/>
      <c r="R24" s="43"/>
      <c r="S24" s="43"/>
      <c r="T24" s="43"/>
    </row>
    <row r="25" spans="1:20" x14ac:dyDescent="0.25">
      <c r="J25" s="43"/>
      <c r="K25" s="43"/>
      <c r="L25" s="43"/>
      <c r="M25" s="43"/>
      <c r="N25" s="43"/>
      <c r="O25" s="43"/>
      <c r="P25" s="43"/>
      <c r="Q25" s="43"/>
      <c r="R25" s="43"/>
      <c r="S25" s="43"/>
      <c r="T25" s="43"/>
    </row>
    <row r="26" spans="1:20" ht="15" customHeight="1" x14ac:dyDescent="0.25">
      <c r="A26" s="5"/>
      <c r="B26" s="5"/>
      <c r="C26" s="5"/>
      <c r="D26" s="5"/>
      <c r="E26" s="5"/>
      <c r="F26" s="5"/>
      <c r="G26" s="5"/>
      <c r="H26" s="5"/>
      <c r="I26" s="5"/>
      <c r="J26" s="43"/>
      <c r="K26" s="43"/>
      <c r="L26" s="43"/>
      <c r="M26" s="43"/>
      <c r="N26" s="43"/>
      <c r="O26" s="43"/>
      <c r="P26" s="43"/>
      <c r="Q26" s="43"/>
      <c r="R26" s="43"/>
      <c r="S26" s="43"/>
      <c r="T26" s="43"/>
    </row>
    <row r="27" spans="1:20" x14ac:dyDescent="0.25">
      <c r="A27" s="5"/>
      <c r="B27" s="5"/>
      <c r="C27" s="5"/>
      <c r="D27" s="5"/>
      <c r="E27" s="5"/>
      <c r="F27" s="5"/>
      <c r="G27" s="5"/>
      <c r="H27" s="5"/>
      <c r="I27" s="5"/>
      <c r="J27" s="5"/>
      <c r="K27" s="5"/>
      <c r="L27" s="5"/>
      <c r="M27" s="5"/>
      <c r="N27" s="5"/>
      <c r="O27" s="5"/>
    </row>
    <row r="28" spans="1:20" x14ac:dyDescent="0.25">
      <c r="A28" s="5"/>
      <c r="B28" s="5"/>
      <c r="C28" s="5"/>
      <c r="D28" s="5"/>
      <c r="E28" s="5"/>
      <c r="F28" s="5"/>
      <c r="G28" s="5"/>
      <c r="H28" s="5"/>
      <c r="I28" s="5"/>
      <c r="J28" s="5"/>
      <c r="K28" s="5"/>
      <c r="L28" s="5"/>
      <c r="M28" s="5"/>
      <c r="N28" s="5"/>
      <c r="O28" s="5"/>
    </row>
    <row r="30" spans="1:20" x14ac:dyDescent="0.25">
      <c r="A30" s="2"/>
    </row>
  </sheetData>
  <sheetProtection algorithmName="SHA-512" hashValue="AH7saBJw6ACJObVuIowS7AkjmO8gAItB6BvTMEzn0slhpCrUWzUfVFPdIbSAq75OjUxYOyd70FbS4097lngbog==" saltValue="cjI0ZnMqjLqS92FiHY8yiA==" spinCount="100000" sheet="1" objects="1" scenarios="1"/>
  <mergeCells count="10">
    <mergeCell ref="A5:H12"/>
    <mergeCell ref="A16:H16"/>
    <mergeCell ref="A17:H21"/>
    <mergeCell ref="A1:D1"/>
    <mergeCell ref="J18:T19"/>
    <mergeCell ref="J23:T26"/>
    <mergeCell ref="J3:T4"/>
    <mergeCell ref="J5:T6"/>
    <mergeCell ref="J7:T12"/>
    <mergeCell ref="J16:T1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52999-B713-4573-8965-A4B2BF1ADEFC}">
  <dimension ref="A1:K15"/>
  <sheetViews>
    <sheetView tabSelected="1" topLeftCell="A10" zoomScale="90" zoomScaleNormal="90" workbookViewId="0">
      <selection activeCell="E23" sqref="E23"/>
    </sheetView>
  </sheetViews>
  <sheetFormatPr defaultRowHeight="15" outlineLevelRow="1" x14ac:dyDescent="0.25"/>
  <cols>
    <col min="1" max="1" width="35.28515625" customWidth="1"/>
    <col min="3" max="3" width="54.85546875" style="18" customWidth="1"/>
    <col min="4" max="4" width="16.28515625" style="17" customWidth="1"/>
    <col min="5" max="6" width="18.28515625" style="17" customWidth="1"/>
    <col min="7" max="7" width="19.5703125" customWidth="1"/>
    <col min="10" max="10" width="27.5703125" customWidth="1"/>
    <col min="11" max="11" width="45.42578125" customWidth="1"/>
  </cols>
  <sheetData>
    <row r="1" spans="1:11" ht="45" x14ac:dyDescent="0.25">
      <c r="A1" s="4" t="s">
        <v>30</v>
      </c>
      <c r="B1" s="4" t="s">
        <v>0</v>
      </c>
      <c r="C1" s="19" t="s">
        <v>1</v>
      </c>
      <c r="D1" s="11" t="s">
        <v>2</v>
      </c>
      <c r="E1" s="11" t="s">
        <v>3</v>
      </c>
      <c r="F1" s="27" t="s">
        <v>62</v>
      </c>
      <c r="G1" s="27" t="s">
        <v>61</v>
      </c>
    </row>
    <row r="2" spans="1:11" ht="104.25" customHeight="1" outlineLevel="1" x14ac:dyDescent="0.25">
      <c r="A2" s="31" t="s">
        <v>31</v>
      </c>
      <c r="B2" s="24"/>
      <c r="C2" s="25"/>
      <c r="D2" s="30">
        <f ca="1">LOOKUP(E2,data!B2:B11,data!A2:A10)</f>
        <v>0</v>
      </c>
      <c r="E2" s="39"/>
      <c r="F2" s="28"/>
      <c r="G2" s="28"/>
      <c r="J2" s="35" t="s">
        <v>65</v>
      </c>
      <c r="K2" s="40"/>
    </row>
    <row r="3" spans="1:11" ht="104.25" customHeight="1" outlineLevel="1" x14ac:dyDescent="0.25">
      <c r="A3" s="31" t="s">
        <v>32</v>
      </c>
      <c r="B3" s="24"/>
      <c r="C3" s="25"/>
      <c r="D3" s="30">
        <f>LOOKUP(E3,data!E2:E17,data!D2:D17)</f>
        <v>0</v>
      </c>
      <c r="E3" s="39"/>
      <c r="F3" s="28"/>
      <c r="G3" s="28"/>
      <c r="J3" s="35" t="s">
        <v>66</v>
      </c>
      <c r="K3" s="40"/>
    </row>
    <row r="4" spans="1:11" ht="106.5" customHeight="1" outlineLevel="1" x14ac:dyDescent="0.25">
      <c r="A4" s="31" t="s">
        <v>33</v>
      </c>
      <c r="B4" s="24"/>
      <c r="C4" s="25"/>
      <c r="D4" s="30">
        <f ca="1">LOOKUP(E4,data!B2:B11,data!A2:A10)</f>
        <v>0</v>
      </c>
      <c r="E4" s="39"/>
      <c r="F4" s="28"/>
      <c r="G4" s="28"/>
    </row>
    <row r="5" spans="1:11" x14ac:dyDescent="0.25">
      <c r="A5" s="4" t="s">
        <v>34</v>
      </c>
      <c r="B5" s="4" t="s">
        <v>0</v>
      </c>
      <c r="C5" s="19" t="s">
        <v>1</v>
      </c>
      <c r="D5" s="11" t="s">
        <v>2</v>
      </c>
      <c r="E5" s="11" t="s">
        <v>3</v>
      </c>
      <c r="F5" s="11" t="s">
        <v>46</v>
      </c>
      <c r="G5" s="11" t="s">
        <v>47</v>
      </c>
    </row>
    <row r="6" spans="1:11" ht="105" customHeight="1" outlineLevel="1" x14ac:dyDescent="0.25">
      <c r="A6" s="32" t="s">
        <v>35</v>
      </c>
      <c r="B6" s="24"/>
      <c r="C6" s="25"/>
      <c r="D6" s="30">
        <f ca="1">LOOKUP(E6,data!B2:B11,data!A2:A10)</f>
        <v>0</v>
      </c>
      <c r="E6" s="39"/>
      <c r="F6" s="28"/>
      <c r="G6" s="28"/>
    </row>
    <row r="7" spans="1:11" ht="105" customHeight="1" outlineLevel="1" x14ac:dyDescent="0.25">
      <c r="A7" s="33" t="s">
        <v>36</v>
      </c>
      <c r="B7" s="24"/>
      <c r="C7" s="25"/>
      <c r="D7" s="30">
        <f ca="1">LOOKUP(E7,data!B2:B11,data!A2:A10)</f>
        <v>0</v>
      </c>
      <c r="E7" s="39"/>
      <c r="F7" s="28"/>
      <c r="G7" s="28"/>
    </row>
    <row r="8" spans="1:11" ht="121.5" customHeight="1" outlineLevel="1" x14ac:dyDescent="0.25">
      <c r="A8" s="33" t="s">
        <v>37</v>
      </c>
      <c r="B8" s="24"/>
      <c r="C8" s="25"/>
      <c r="D8" s="30">
        <f>LOOKUP(E8,data!B2:B11,data!A2:A11)</f>
        <v>0</v>
      </c>
      <c r="E8" s="39"/>
      <c r="F8" s="28"/>
      <c r="G8" s="28"/>
    </row>
    <row r="9" spans="1:11" ht="120" customHeight="1" outlineLevel="1" x14ac:dyDescent="0.25">
      <c r="A9" s="33" t="s">
        <v>38</v>
      </c>
      <c r="B9" s="24"/>
      <c r="C9" s="25"/>
      <c r="D9" s="30">
        <f>LOOKUP(E9,data!N2:N14, data!M2:M14)</f>
        <v>0</v>
      </c>
      <c r="E9" s="39"/>
      <c r="F9" s="28"/>
      <c r="G9" s="28"/>
    </row>
    <row r="10" spans="1:11" ht="119.25" customHeight="1" outlineLevel="1" x14ac:dyDescent="0.25">
      <c r="A10" s="33" t="s">
        <v>39</v>
      </c>
      <c r="B10" s="24"/>
      <c r="C10" s="25"/>
      <c r="D10" s="30">
        <f>LOOKUP(E10,data!H2:H8, data!G2:G8)</f>
        <v>0</v>
      </c>
      <c r="E10" s="39"/>
      <c r="F10" s="28"/>
      <c r="G10" s="28"/>
    </row>
    <row r="11" spans="1:11" x14ac:dyDescent="0.25">
      <c r="A11" s="4" t="s">
        <v>40</v>
      </c>
      <c r="B11" s="4" t="s">
        <v>0</v>
      </c>
      <c r="C11" s="19" t="s">
        <v>1</v>
      </c>
      <c r="D11" s="11" t="s">
        <v>2</v>
      </c>
      <c r="E11" s="11"/>
      <c r="F11" s="11" t="s">
        <v>46</v>
      </c>
      <c r="G11" s="11" t="s">
        <v>47</v>
      </c>
    </row>
    <row r="12" spans="1:11" ht="115.5" customHeight="1" x14ac:dyDescent="0.25">
      <c r="A12" s="33" t="s">
        <v>41</v>
      </c>
      <c r="B12" s="24"/>
      <c r="C12" s="25"/>
      <c r="D12" s="30">
        <f>LOOKUP(E12,data!N2:N14,data!M2:M14)</f>
        <v>0</v>
      </c>
      <c r="E12" s="39"/>
      <c r="F12" s="28"/>
      <c r="G12" s="28"/>
    </row>
    <row r="13" spans="1:11" ht="120" customHeight="1" outlineLevel="1" x14ac:dyDescent="0.25">
      <c r="A13" s="34" t="s">
        <v>54</v>
      </c>
      <c r="B13" s="24"/>
      <c r="C13" s="25"/>
      <c r="D13" s="29">
        <f>LOOKUP(E13,data!K2:K20,data!J2:J20)</f>
        <v>0</v>
      </c>
      <c r="E13" s="39"/>
      <c r="F13" s="28"/>
      <c r="G13" s="41"/>
    </row>
    <row r="14" spans="1:11" x14ac:dyDescent="0.25">
      <c r="A14" s="4" t="s">
        <v>42</v>
      </c>
      <c r="B14" s="4" t="s">
        <v>0</v>
      </c>
      <c r="C14" s="19" t="s">
        <v>1</v>
      </c>
      <c r="D14" s="11" t="s">
        <v>2</v>
      </c>
      <c r="E14" s="11" t="s">
        <v>3</v>
      </c>
      <c r="F14" s="11" t="s">
        <v>46</v>
      </c>
      <c r="G14" s="11" t="s">
        <v>47</v>
      </c>
    </row>
    <row r="15" spans="1:11" ht="119.25" customHeight="1" outlineLevel="1" x14ac:dyDescent="0.25">
      <c r="A15" s="33" t="s">
        <v>53</v>
      </c>
      <c r="B15" s="24"/>
      <c r="C15" s="25"/>
      <c r="D15" s="30">
        <f>LOOKUP(E15,data!Q2:Q14,data!P2:P14)</f>
        <v>0</v>
      </c>
      <c r="E15" s="39"/>
      <c r="F15" s="28"/>
      <c r="G15" s="28"/>
    </row>
  </sheetData>
  <sheetProtection algorithmName="SHA-512" hashValue="RlHspc8tjNJs0F0ehT8TUS6c5wpYaXqwdu06K2jI4HtmGmD4e8YdayhscK7wkCeeCoyqZP86n3KrD5j7gy0rVg==" saltValue="erlMfcVlrHpwon2aWZaN2Q==" spinCount="100000" sheet="1" objects="1" scenarios="1"/>
  <dataValidations count="5">
    <dataValidation type="list" allowBlank="1" showInputMessage="1" showErrorMessage="1" sqref="E2 E4 E6:E8" xr:uid="{BEA372C5-D00C-421D-9D22-D653C6F9359E}">
      <formula1>"0, 1, 2, 3, 4, 5, 6, 7, 8, 9"</formula1>
    </dataValidation>
    <dataValidation type="list" allowBlank="1" showInputMessage="1" showErrorMessage="1" sqref="E3" xr:uid="{E7285F9A-8BFC-4FFF-94B6-384FFE68B92A}">
      <formula1>"0, 1, 2, 3, 4, 5, 6, 7, 8, 9, 10, 11, 12, 13, 14, 15"</formula1>
    </dataValidation>
    <dataValidation type="list" allowBlank="1" showInputMessage="1" showErrorMessage="1" sqref="E9 E15 E12" xr:uid="{74A063ED-18DA-450C-875B-4CFBE1D22698}">
      <formula1>"0, 1, 2, 3, 4, 5, 6, 7, 8, 9, 10, 11, 12"</formula1>
    </dataValidation>
    <dataValidation type="list" allowBlank="1" showInputMessage="1" showErrorMessage="1" sqref="E10" xr:uid="{4EB89ED7-F897-40DE-AB6A-533707D7CF1C}">
      <formula1>"0, 1, 2, 3, 4, 5, 6"</formula1>
    </dataValidation>
    <dataValidation type="list" allowBlank="1" showInputMessage="1" showErrorMessage="1" sqref="E13" xr:uid="{64B596EF-7DF1-4C1D-9742-2968ECDA3A0A}">
      <formula1>"0, 1, 2, 3, 4, 5, 6, 7, 8, 9, 10, 11, 12, 13, 14, 15, 16, 17, 18"</formula1>
    </dataValidation>
  </dataValidations>
  <pageMargins left="0.7" right="0.7" top="0.75" bottom="0.75" header="0.3" footer="0.3"/>
  <pageSetup paperSize="9" orientation="portrait" verticalDpi="1200" r:id="rId1"/>
  <ignoredErrors>
    <ignoredError sqref="D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60C11-FFCC-4100-A3BF-1654CA7C46E0}">
  <dimension ref="A1:G6"/>
  <sheetViews>
    <sheetView zoomScale="90" zoomScaleNormal="90" workbookViewId="0">
      <selection activeCell="D2" sqref="D2"/>
    </sheetView>
  </sheetViews>
  <sheetFormatPr defaultRowHeight="15" x14ac:dyDescent="0.25"/>
  <cols>
    <col min="1" max="1" width="40" bestFit="1" customWidth="1"/>
    <col min="2" max="2" width="15.140625" bestFit="1" customWidth="1"/>
    <col min="4" max="4" width="18.28515625" customWidth="1"/>
    <col min="5" max="5" width="9.140625" customWidth="1"/>
    <col min="6" max="6" width="19.5703125" customWidth="1"/>
  </cols>
  <sheetData>
    <row r="1" spans="1:7" ht="45" x14ac:dyDescent="0.25">
      <c r="A1" s="13" t="s">
        <v>7</v>
      </c>
      <c r="B1" s="13" t="s">
        <v>4</v>
      </c>
      <c r="D1" s="27" t="s">
        <v>63</v>
      </c>
      <c r="F1" s="27" t="s">
        <v>64</v>
      </c>
      <c r="G1" s="21"/>
    </row>
    <row r="2" spans="1:7" x14ac:dyDescent="0.25">
      <c r="A2" s="16" t="s">
        <v>30</v>
      </c>
      <c r="B2" s="1">
        <f>SUM('Mark Records'!E2:E4)</f>
        <v>0</v>
      </c>
      <c r="C2" s="14" t="s">
        <v>44</v>
      </c>
      <c r="D2" s="36">
        <f>SUM('Mark Records'!F2:F4)</f>
        <v>0</v>
      </c>
      <c r="E2" s="37" t="s">
        <v>44</v>
      </c>
      <c r="F2" s="36">
        <f>SUM('Mark Records'!G2:G4)</f>
        <v>0</v>
      </c>
      <c r="G2" s="37" t="s">
        <v>44</v>
      </c>
    </row>
    <row r="3" spans="1:7" x14ac:dyDescent="0.25">
      <c r="A3" s="16" t="s">
        <v>34</v>
      </c>
      <c r="B3" s="1">
        <f>SUM('Mark Records'!E6:E10)</f>
        <v>0</v>
      </c>
      <c r="C3" s="14" t="s">
        <v>45</v>
      </c>
      <c r="D3" s="36">
        <f>SUM('Mark Records'!F6:F10)</f>
        <v>0</v>
      </c>
      <c r="E3" s="37" t="s">
        <v>45</v>
      </c>
      <c r="F3" s="36">
        <f>SUM('Mark Records'!G6:G10)</f>
        <v>0</v>
      </c>
      <c r="G3" s="37" t="s">
        <v>45</v>
      </c>
    </row>
    <row r="4" spans="1:7" x14ac:dyDescent="0.25">
      <c r="A4" s="16" t="s">
        <v>43</v>
      </c>
      <c r="B4" s="1">
        <f>SUM('Mark Records'!E12:E13)</f>
        <v>0</v>
      </c>
      <c r="C4" s="14" t="s">
        <v>51</v>
      </c>
      <c r="D4" s="36">
        <f>SUM('Mark Records'!F12:F13)</f>
        <v>0</v>
      </c>
      <c r="E4" s="37" t="s">
        <v>6</v>
      </c>
      <c r="F4" s="36">
        <f>SUM('Mark Records'!G12:G13)</f>
        <v>0</v>
      </c>
      <c r="G4" s="37" t="s">
        <v>6</v>
      </c>
    </row>
    <row r="5" spans="1:7" x14ac:dyDescent="0.25">
      <c r="A5" s="16" t="s">
        <v>42</v>
      </c>
      <c r="B5" s="1">
        <f>SUM('Mark Records'!E15)</f>
        <v>0</v>
      </c>
      <c r="C5" s="14" t="s">
        <v>6</v>
      </c>
      <c r="D5" s="36">
        <f>SUM('Mark Records'!F15)</f>
        <v>0</v>
      </c>
      <c r="E5" s="37" t="s">
        <v>6</v>
      </c>
      <c r="F5" s="36">
        <f>SUM('Mark Records'!G15)</f>
        <v>0</v>
      </c>
      <c r="G5" s="37" t="s">
        <v>6</v>
      </c>
    </row>
    <row r="6" spans="1:7" x14ac:dyDescent="0.25">
      <c r="A6" s="20" t="s">
        <v>5</v>
      </c>
      <c r="B6" s="15">
        <f>SUM(B2:B5)</f>
        <v>0</v>
      </c>
      <c r="C6" s="14" t="s">
        <v>52</v>
      </c>
      <c r="D6" s="38">
        <f>SUM(D2:D5)</f>
        <v>0</v>
      </c>
      <c r="E6" s="37" t="s">
        <v>52</v>
      </c>
      <c r="F6" s="38">
        <f>SUM(F2:F5)</f>
        <v>0</v>
      </c>
      <c r="G6" s="37" t="s">
        <v>52</v>
      </c>
    </row>
  </sheetData>
  <sheetProtection algorithmName="SHA-512" hashValue="1heNwATLRa7vfekS6+EEYSWW7xXO9/xRvqqqt0iVZtyCzH3ckBpLNSlJmrvI3hi24xHO+v3AHqDack6yWE7rrQ==" saltValue="cm2Gjn/isspGDA6sgfj9kA==" spinCount="100000" sheet="1" objects="1" scenarios="1"/>
  <dataValidations count="3">
    <dataValidation type="whole" operator="lessThanOrEqual" allowBlank="1" showInputMessage="1" showErrorMessage="1" sqref="D2 F2" xr:uid="{4C89BB73-8D5E-4D90-AD9A-D18765ED2758}">
      <formula1>33</formula1>
    </dataValidation>
    <dataValidation type="whole" operator="lessThanOrEqual" allowBlank="1" showInputMessage="1" showErrorMessage="1" sqref="D3 F3" xr:uid="{499F59C2-B270-48BA-AEE2-C6BA89519369}">
      <formula1>45</formula1>
    </dataValidation>
    <dataValidation type="whole" operator="lessThanOrEqual" allowBlank="1" showInputMessage="1" showErrorMessage="1" sqref="D4:D5 F4:F5" xr:uid="{C2BE6970-E807-4148-A7B5-7974289C0286}">
      <formula1>12</formula1>
    </dataValidation>
  </dataValidation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30860-CB3B-4F09-8520-FEE868526E4D}">
  <dimension ref="A1:Q20"/>
  <sheetViews>
    <sheetView workbookViewId="0">
      <selection activeCell="B21" sqref="B21"/>
    </sheetView>
  </sheetViews>
  <sheetFormatPr defaultRowHeight="15" x14ac:dyDescent="0.25"/>
  <cols>
    <col min="1" max="1" width="12.5703125" customWidth="1"/>
    <col min="2" max="2" width="13" customWidth="1"/>
  </cols>
  <sheetData>
    <row r="1" spans="1:17" x14ac:dyDescent="0.25">
      <c r="A1" s="26" t="s">
        <v>55</v>
      </c>
      <c r="B1" s="26" t="s">
        <v>56</v>
      </c>
      <c r="D1" s="26" t="s">
        <v>55</v>
      </c>
      <c r="E1" s="26" t="s">
        <v>56</v>
      </c>
      <c r="G1" s="26" t="s">
        <v>55</v>
      </c>
      <c r="H1" s="26" t="s">
        <v>56</v>
      </c>
      <c r="J1" s="26" t="s">
        <v>55</v>
      </c>
      <c r="K1" s="26" t="s">
        <v>56</v>
      </c>
      <c r="M1" s="26" t="s">
        <v>55</v>
      </c>
      <c r="N1" s="26" t="s">
        <v>56</v>
      </c>
      <c r="P1" s="26" t="s">
        <v>55</v>
      </c>
      <c r="Q1" s="26" t="s">
        <v>56</v>
      </c>
    </row>
    <row r="2" spans="1:17" x14ac:dyDescent="0.25">
      <c r="A2">
        <v>0</v>
      </c>
      <c r="B2">
        <v>0</v>
      </c>
      <c r="D2">
        <v>0</v>
      </c>
      <c r="E2">
        <v>0</v>
      </c>
      <c r="G2">
        <v>0</v>
      </c>
      <c r="H2">
        <v>0</v>
      </c>
      <c r="J2">
        <v>0</v>
      </c>
      <c r="K2">
        <v>0</v>
      </c>
      <c r="M2">
        <v>0</v>
      </c>
      <c r="N2">
        <v>0</v>
      </c>
      <c r="P2">
        <v>0</v>
      </c>
      <c r="Q2">
        <v>0</v>
      </c>
    </row>
    <row r="3" spans="1:17" x14ac:dyDescent="0.25">
      <c r="A3" t="s">
        <v>57</v>
      </c>
      <c r="B3">
        <v>1</v>
      </c>
      <c r="D3" t="s">
        <v>57</v>
      </c>
      <c r="E3">
        <v>1</v>
      </c>
      <c r="G3" t="s">
        <v>57</v>
      </c>
      <c r="H3">
        <v>1</v>
      </c>
      <c r="J3" t="s">
        <v>57</v>
      </c>
      <c r="K3">
        <v>1</v>
      </c>
      <c r="M3" t="s">
        <v>57</v>
      </c>
      <c r="N3">
        <v>1</v>
      </c>
      <c r="P3" t="s">
        <v>57</v>
      </c>
      <c r="Q3">
        <v>1</v>
      </c>
    </row>
    <row r="4" spans="1:17" x14ac:dyDescent="0.25">
      <c r="A4" t="s">
        <v>57</v>
      </c>
      <c r="B4">
        <v>2</v>
      </c>
      <c r="D4" t="s">
        <v>57</v>
      </c>
      <c r="E4">
        <v>2</v>
      </c>
      <c r="G4" t="s">
        <v>57</v>
      </c>
      <c r="H4">
        <v>2</v>
      </c>
      <c r="J4" t="s">
        <v>57</v>
      </c>
      <c r="K4">
        <v>2</v>
      </c>
      <c r="M4" t="s">
        <v>57</v>
      </c>
      <c r="N4">
        <v>2</v>
      </c>
      <c r="P4" t="s">
        <v>57</v>
      </c>
      <c r="Q4">
        <v>2</v>
      </c>
    </row>
    <row r="5" spans="1:17" x14ac:dyDescent="0.25">
      <c r="A5" t="s">
        <v>57</v>
      </c>
      <c r="B5">
        <v>3</v>
      </c>
      <c r="D5" t="s">
        <v>57</v>
      </c>
      <c r="E5">
        <v>3</v>
      </c>
      <c r="G5" t="s">
        <v>58</v>
      </c>
      <c r="H5">
        <v>3</v>
      </c>
      <c r="J5" t="s">
        <v>57</v>
      </c>
      <c r="K5">
        <v>3</v>
      </c>
      <c r="M5" t="s">
        <v>57</v>
      </c>
      <c r="N5">
        <v>3</v>
      </c>
      <c r="P5" t="s">
        <v>57</v>
      </c>
      <c r="Q5">
        <v>3</v>
      </c>
    </row>
    <row r="6" spans="1:17" x14ac:dyDescent="0.25">
      <c r="A6" t="s">
        <v>58</v>
      </c>
      <c r="B6">
        <v>4</v>
      </c>
      <c r="D6" t="s">
        <v>58</v>
      </c>
      <c r="E6">
        <v>4</v>
      </c>
      <c r="G6" t="s">
        <v>58</v>
      </c>
      <c r="H6">
        <v>4</v>
      </c>
      <c r="J6" t="s">
        <v>57</v>
      </c>
      <c r="K6">
        <v>4</v>
      </c>
      <c r="M6" t="s">
        <v>58</v>
      </c>
      <c r="N6">
        <v>4</v>
      </c>
      <c r="P6" t="s">
        <v>57</v>
      </c>
      <c r="Q6">
        <v>4</v>
      </c>
    </row>
    <row r="7" spans="1:17" x14ac:dyDescent="0.25">
      <c r="A7" t="s">
        <v>58</v>
      </c>
      <c r="B7">
        <v>5</v>
      </c>
      <c r="D7" t="s">
        <v>58</v>
      </c>
      <c r="E7">
        <v>5</v>
      </c>
      <c r="G7" t="s">
        <v>59</v>
      </c>
      <c r="H7">
        <v>5</v>
      </c>
      <c r="J7" t="s">
        <v>58</v>
      </c>
      <c r="K7">
        <v>5</v>
      </c>
      <c r="M7" t="s">
        <v>58</v>
      </c>
      <c r="N7">
        <v>5</v>
      </c>
      <c r="P7" t="s">
        <v>58</v>
      </c>
      <c r="Q7">
        <v>5</v>
      </c>
    </row>
    <row r="8" spans="1:17" x14ac:dyDescent="0.25">
      <c r="A8" t="s">
        <v>58</v>
      </c>
      <c r="B8">
        <v>6</v>
      </c>
      <c r="D8" t="s">
        <v>58</v>
      </c>
      <c r="E8">
        <v>6</v>
      </c>
      <c r="G8" t="s">
        <v>59</v>
      </c>
      <c r="H8">
        <v>6</v>
      </c>
      <c r="J8" t="s">
        <v>58</v>
      </c>
      <c r="K8">
        <v>6</v>
      </c>
      <c r="M8" t="s">
        <v>58</v>
      </c>
      <c r="N8">
        <v>6</v>
      </c>
      <c r="P8" t="s">
        <v>58</v>
      </c>
      <c r="Q8">
        <v>6</v>
      </c>
    </row>
    <row r="9" spans="1:17" x14ac:dyDescent="0.25">
      <c r="A9" t="s">
        <v>59</v>
      </c>
      <c r="B9">
        <v>7</v>
      </c>
      <c r="D9" t="s">
        <v>58</v>
      </c>
      <c r="E9">
        <v>7</v>
      </c>
      <c r="J9" t="s">
        <v>58</v>
      </c>
      <c r="K9">
        <v>7</v>
      </c>
      <c r="M9" t="s">
        <v>59</v>
      </c>
      <c r="N9">
        <v>7</v>
      </c>
      <c r="P9" t="s">
        <v>58</v>
      </c>
      <c r="Q9">
        <v>7</v>
      </c>
    </row>
    <row r="10" spans="1:17" x14ac:dyDescent="0.25">
      <c r="A10" t="s">
        <v>59</v>
      </c>
      <c r="B10">
        <v>8</v>
      </c>
      <c r="D10" t="s">
        <v>59</v>
      </c>
      <c r="E10">
        <v>8</v>
      </c>
      <c r="J10" t="s">
        <v>58</v>
      </c>
      <c r="K10">
        <v>8</v>
      </c>
      <c r="M10" t="s">
        <v>59</v>
      </c>
      <c r="N10">
        <v>8</v>
      </c>
      <c r="P10" t="s">
        <v>58</v>
      </c>
      <c r="Q10">
        <v>8</v>
      </c>
    </row>
    <row r="11" spans="1:17" x14ac:dyDescent="0.25">
      <c r="A11" t="s">
        <v>59</v>
      </c>
      <c r="B11">
        <v>9</v>
      </c>
      <c r="D11" t="s">
        <v>59</v>
      </c>
      <c r="E11">
        <v>9</v>
      </c>
      <c r="J11" t="s">
        <v>58</v>
      </c>
      <c r="K11">
        <v>9</v>
      </c>
      <c r="M11" t="s">
        <v>59</v>
      </c>
      <c r="N11">
        <v>9</v>
      </c>
      <c r="P11" t="s">
        <v>59</v>
      </c>
      <c r="Q11">
        <v>9</v>
      </c>
    </row>
    <row r="12" spans="1:17" x14ac:dyDescent="0.25">
      <c r="D12" t="s">
        <v>59</v>
      </c>
      <c r="E12">
        <v>10</v>
      </c>
      <c r="J12" t="s">
        <v>59</v>
      </c>
      <c r="K12">
        <v>10</v>
      </c>
      <c r="M12" t="s">
        <v>60</v>
      </c>
      <c r="N12">
        <v>10</v>
      </c>
      <c r="P12" t="s">
        <v>59</v>
      </c>
      <c r="Q12">
        <v>10</v>
      </c>
    </row>
    <row r="13" spans="1:17" x14ac:dyDescent="0.25">
      <c r="D13" t="s">
        <v>59</v>
      </c>
      <c r="E13">
        <v>11</v>
      </c>
      <c r="J13" t="s">
        <v>59</v>
      </c>
      <c r="K13">
        <v>11</v>
      </c>
      <c r="M13" t="s">
        <v>60</v>
      </c>
      <c r="N13">
        <v>11</v>
      </c>
      <c r="P13" t="s">
        <v>59</v>
      </c>
      <c r="Q13">
        <v>11</v>
      </c>
    </row>
    <row r="14" spans="1:17" x14ac:dyDescent="0.25">
      <c r="D14" t="s">
        <v>60</v>
      </c>
      <c r="E14">
        <v>12</v>
      </c>
      <c r="J14" t="s">
        <v>59</v>
      </c>
      <c r="K14">
        <v>12</v>
      </c>
      <c r="M14" t="s">
        <v>60</v>
      </c>
      <c r="N14">
        <v>12</v>
      </c>
      <c r="P14" t="s">
        <v>59</v>
      </c>
      <c r="Q14">
        <v>12</v>
      </c>
    </row>
    <row r="15" spans="1:17" x14ac:dyDescent="0.25">
      <c r="D15" t="s">
        <v>60</v>
      </c>
      <c r="E15">
        <v>13</v>
      </c>
      <c r="J15" t="s">
        <v>59</v>
      </c>
      <c r="K15">
        <v>13</v>
      </c>
    </row>
    <row r="16" spans="1:17" x14ac:dyDescent="0.25">
      <c r="D16" t="s">
        <v>60</v>
      </c>
      <c r="E16">
        <v>14</v>
      </c>
      <c r="J16" t="s">
        <v>59</v>
      </c>
      <c r="K16">
        <v>14</v>
      </c>
    </row>
    <row r="17" spans="4:11" x14ac:dyDescent="0.25">
      <c r="D17" t="s">
        <v>60</v>
      </c>
      <c r="E17">
        <v>15</v>
      </c>
      <c r="J17" t="s">
        <v>60</v>
      </c>
      <c r="K17">
        <v>15</v>
      </c>
    </row>
    <row r="18" spans="4:11" x14ac:dyDescent="0.25">
      <c r="J18" t="s">
        <v>60</v>
      </c>
      <c r="K18">
        <v>16</v>
      </c>
    </row>
    <row r="19" spans="4:11" x14ac:dyDescent="0.25">
      <c r="J19" t="s">
        <v>60</v>
      </c>
      <c r="K19">
        <v>17</v>
      </c>
    </row>
    <row r="20" spans="4:11" x14ac:dyDescent="0.25">
      <c r="J20" t="s">
        <v>60</v>
      </c>
      <c r="K20">
        <v>18</v>
      </c>
    </row>
  </sheetData>
  <sheetProtection algorithmName="SHA-512" hashValue="7j1+i0VPeSbixA3kXYa3EEk1AEap0FyvfyLCXMRYfoq064RqTGmvB6sgighddlr7FoIRzY6WSqIc6HfLACqFqQ==" saltValue="kgLwCUHyHOQfREppVIm0L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Requirements</vt:lpstr>
      <vt:lpstr>Marking Guidance</vt:lpstr>
      <vt:lpstr>Mark Records</vt:lpstr>
      <vt:lpstr>Totals</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Hargreaves, Alex</dc:creator>
  <cp:lastModifiedBy>Evren Alibaba</cp:lastModifiedBy>
  <dcterms:created xsi:type="dcterms:W3CDTF">2020-08-20T13:10:32Z</dcterms:created>
  <dcterms:modified xsi:type="dcterms:W3CDTF">2023-04-25T12:54:11Z</dcterms:modified>
</cp:coreProperties>
</file>